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920" activeTab="0"/>
  </bookViews>
  <sheets>
    <sheet name="Лист1" sheetId="1" r:id="rId1"/>
  </sheets>
  <definedNames>
    <definedName name="_xlnm.Print_Area" localSheetId="0">'Лист1'!$A$1:$N$25</definedName>
  </definedNames>
  <calcPr fullCalcOnLoad="1"/>
</workbook>
</file>

<file path=xl/sharedStrings.xml><?xml version="1.0" encoding="utf-8"?>
<sst xmlns="http://schemas.openxmlformats.org/spreadsheetml/2006/main" count="43" uniqueCount="28">
  <si>
    <t>(грн.)</t>
  </si>
  <si>
    <t>Код</t>
  </si>
  <si>
    <t>Найменування згідно з класифікацією фінансування бюджету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</si>
  <si>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</si>
  <si>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</si>
  <si>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</si>
  <si>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</si>
  <si>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</si>
  <si>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</si>
  <si>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</si>
  <si>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 рішення міської ради</t>
  </si>
  <si>
    <t>Секретар міської ради</t>
  </si>
  <si>
    <t>Додаток 2</t>
  </si>
  <si>
    <t>Усього</t>
  </si>
  <si>
    <t>у тому числі  бюджет розвитку</t>
  </si>
  <si>
    <t>Фінансування бюджету  м. Охтирка на 2019 рік</t>
  </si>
  <si>
    <t>В. ПОПОВИЧ</t>
  </si>
  <si>
    <t>Фінансування за типом кредитора</t>
  </si>
  <si>
    <t xml:space="preserve">Фінансування за типом боргового зобов'язання </t>
  </si>
  <si>
    <t>X</t>
  </si>
  <si>
    <t>Загальне фінансування</t>
  </si>
  <si>
    <t>Затверджений бюджет</t>
  </si>
  <si>
    <t>Внесено зміни</t>
  </si>
  <si>
    <t>Затверджено з урахуванням змін</t>
  </si>
  <si>
    <t>Зміни до додатку 2 рішення  міської ради "Про бюджет міста на 2019 рік"</t>
  </si>
  <si>
    <t>На початок періоду</t>
  </si>
  <si>
    <t xml:space="preserve">від 27.06.2019 № </t>
  </si>
  <si>
    <t>1631-МР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</si>
</sst>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1" fillId="33" borderId="10" xfId="53" applyFont="1" applyFill="1" applyBorder="1" applyAlignment="1">
      <alignment horizontal="center" vertical="center"/>
      <protection/>
    </xf>
    <xf numFmtId="0" fontId="41" fillId="33" borderId="10" xfId="53" applyFont="1" applyFill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4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41" fillId="33" borderId="10" xfId="53" applyNumberFormat="1" applyFont="1" applyFill="1" applyBorder="1" applyAlignment="1">
      <alignment vertical="center"/>
      <protection/>
    </xf>
    <xf numFmtId="4" fontId="4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42" fillId="0" borderId="11" xfId="52" applyFont="1" applyBorder="1" applyAlignment="1">
      <alignment horizontal="center" vertical="center"/>
      <protection/>
    </xf>
    <xf numFmtId="0" fontId="42" fillId="0" borderId="12" xfId="52" applyFont="1" applyBorder="1" applyAlignment="1">
      <alignment horizontal="center" vertical="center"/>
      <protection/>
    </xf>
    <xf numFmtId="0" fontId="42" fillId="0" borderId="13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="90" zoomScaleSheetLayoutView="90" zoomScalePageLayoutView="0" workbookViewId="0" topLeftCell="D1">
      <selection activeCell="N3" sqref="N3"/>
    </sheetView>
  </sheetViews>
  <sheetFormatPr defaultColWidth="9.00390625" defaultRowHeight="12.75"/>
  <cols>
    <col min="1" max="1" width="11.25390625" style="1" customWidth="1"/>
    <col min="2" max="2" width="36.25390625" style="1" customWidth="1"/>
    <col min="3" max="3" width="17.75390625" style="1" customWidth="1"/>
    <col min="4" max="4" width="19.75390625" style="1" customWidth="1"/>
    <col min="5" max="5" width="18.00390625" style="1" customWidth="1"/>
    <col min="6" max="6" width="18.875" style="1" customWidth="1"/>
    <col min="7" max="7" width="17.75390625" style="1" customWidth="1"/>
    <col min="8" max="8" width="17.00390625" style="1" customWidth="1"/>
    <col min="9" max="9" width="18.25390625" style="1" customWidth="1"/>
    <col min="10" max="10" width="16.875" style="1" customWidth="1"/>
    <col min="11" max="11" width="18.00390625" style="1" customWidth="1"/>
    <col min="12" max="12" width="19.00390625" style="1" customWidth="1"/>
    <col min="13" max="13" width="18.25390625" style="1" customWidth="1"/>
    <col min="14" max="14" width="17.375" style="1" customWidth="1"/>
    <col min="15" max="16384" width="9.125" style="1" customWidth="1"/>
  </cols>
  <sheetData>
    <row r="1" spans="1:13" ht="18.75">
      <c r="A1" s="3"/>
      <c r="B1" s="3"/>
      <c r="C1" s="3"/>
      <c r="D1" s="3"/>
      <c r="F1" s="3"/>
      <c r="G1" s="3"/>
      <c r="H1" s="3"/>
      <c r="I1" s="3"/>
      <c r="J1" s="3"/>
      <c r="K1" s="3"/>
      <c r="L1" s="3"/>
      <c r="M1" s="2" t="s">
        <v>12</v>
      </c>
    </row>
    <row r="2" spans="1:13" ht="18.75">
      <c r="A2" s="3"/>
      <c r="B2" s="3"/>
      <c r="C2" s="3"/>
      <c r="D2" s="3"/>
      <c r="F2" s="3"/>
      <c r="G2" s="3"/>
      <c r="H2" s="3"/>
      <c r="I2" s="3"/>
      <c r="J2" s="3"/>
      <c r="K2" s="3"/>
      <c r="L2" s="3"/>
      <c r="M2" s="2" t="s">
        <v>10</v>
      </c>
    </row>
    <row r="3" spans="1:14" ht="18.75">
      <c r="A3" s="3"/>
      <c r="B3" s="3"/>
      <c r="C3" s="3"/>
      <c r="D3" s="3"/>
      <c r="F3" s="3"/>
      <c r="G3" s="3"/>
      <c r="H3" s="3"/>
      <c r="I3" s="3"/>
      <c r="J3" s="3"/>
      <c r="K3" s="3"/>
      <c r="L3" s="3"/>
      <c r="M3" s="2" t="s">
        <v>26</v>
      </c>
      <c r="N3" s="1" t="s">
        <v>27</v>
      </c>
    </row>
    <row r="4" spans="1:14" ht="18.75">
      <c r="A4" s="22" t="s">
        <v>24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8.75">
      <c r="A5" s="22" t="s">
        <v>15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8.75">
      <c r="A6" s="3"/>
      <c r="B6" s="3"/>
      <c r="C6" s="3"/>
      <c r="D6" s="3"/>
      <c r="E6" s="3"/>
      <c r="G6" s="3"/>
      <c r="H6" s="3"/>
      <c r="I6" s="3"/>
      <c r="J6" s="3"/>
      <c r="K6" s="3"/>
      <c r="L6" s="3"/>
      <c r="N6" s="13" t="s">
        <v>0</v>
      </c>
    </row>
    <row r="7" spans="1:14" ht="18.75">
      <c r="A7" s="28" t="s">
        <v>1</v>
      </c>
      <c r="B7" s="28" t="s">
        <v>2</v>
      </c>
      <c r="C7" s="23" t="s">
        <v>21</v>
      </c>
      <c r="D7" s="24"/>
      <c r="E7" s="24"/>
      <c r="F7" s="25"/>
      <c r="G7" s="23" t="s">
        <v>22</v>
      </c>
      <c r="H7" s="24"/>
      <c r="I7" s="24"/>
      <c r="J7" s="25"/>
      <c r="K7" s="23" t="s">
        <v>23</v>
      </c>
      <c r="L7" s="24"/>
      <c r="M7" s="24"/>
      <c r="N7" s="25"/>
    </row>
    <row r="8" spans="1:14" ht="21" customHeight="1">
      <c r="A8" s="29"/>
      <c r="B8" s="29"/>
      <c r="C8" s="26" t="s">
        <v>13</v>
      </c>
      <c r="D8" s="27" t="s">
        <v>3</v>
      </c>
      <c r="E8" s="27" t="s">
        <v>4</v>
      </c>
      <c r="F8" s="27"/>
      <c r="G8" s="26" t="s">
        <v>13</v>
      </c>
      <c r="H8" s="27" t="s">
        <v>3</v>
      </c>
      <c r="I8" s="27" t="s">
        <v>4</v>
      </c>
      <c r="J8" s="27"/>
      <c r="K8" s="26" t="s">
        <v>13</v>
      </c>
      <c r="L8" s="27" t="s">
        <v>3</v>
      </c>
      <c r="M8" s="27" t="s">
        <v>4</v>
      </c>
      <c r="N8" s="27"/>
    </row>
    <row r="9" spans="1:14" ht="21" customHeight="1">
      <c r="A9" s="29"/>
      <c r="B9" s="29"/>
      <c r="C9" s="27"/>
      <c r="D9" s="27"/>
      <c r="E9" s="27" t="s">
        <v>13</v>
      </c>
      <c r="F9" s="27" t="s">
        <v>14</v>
      </c>
      <c r="G9" s="27"/>
      <c r="H9" s="27"/>
      <c r="I9" s="27" t="s">
        <v>13</v>
      </c>
      <c r="J9" s="27" t="s">
        <v>14</v>
      </c>
      <c r="K9" s="27"/>
      <c r="L9" s="27"/>
      <c r="M9" s="27" t="s">
        <v>13</v>
      </c>
      <c r="N9" s="27" t="s">
        <v>14</v>
      </c>
    </row>
    <row r="10" spans="1:14" ht="36" customHeight="1">
      <c r="A10" s="30"/>
      <c r="B10" s="30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8.75">
      <c r="A11" s="5">
        <v>1</v>
      </c>
      <c r="B11" s="5">
        <v>2</v>
      </c>
      <c r="C11" s="4">
        <v>3</v>
      </c>
      <c r="D11" s="5">
        <v>4</v>
      </c>
      <c r="E11" s="5">
        <v>5</v>
      </c>
      <c r="F11" s="5">
        <v>6</v>
      </c>
      <c r="G11" s="4">
        <v>7</v>
      </c>
      <c r="H11" s="5">
        <v>8</v>
      </c>
      <c r="I11" s="5">
        <v>9</v>
      </c>
      <c r="J11" s="5">
        <v>10</v>
      </c>
      <c r="K11" s="4">
        <v>11</v>
      </c>
      <c r="L11" s="5">
        <v>12</v>
      </c>
      <c r="M11" s="5">
        <v>13</v>
      </c>
      <c r="N11" s="5">
        <v>14</v>
      </c>
    </row>
    <row r="12" spans="1:14" ht="20.25" customHeight="1">
      <c r="A12" s="19" t="s">
        <v>17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</row>
    <row r="13" spans="1:14" ht="18" customHeight="1">
      <c r="A13" s="6">
        <v>200000</v>
      </c>
      <c r="B13" s="7" t="s">
        <v>5</v>
      </c>
      <c r="C13" s="17">
        <f aca="true" t="shared" si="0" ref="C13:C22">D13+E13</f>
        <v>3538986.8999999985</v>
      </c>
      <c r="D13" s="14">
        <f aca="true" t="shared" si="1" ref="D13:N13">D14</f>
        <v>-16065611.11</v>
      </c>
      <c r="E13" s="14">
        <f t="shared" si="1"/>
        <v>19604598.009999998</v>
      </c>
      <c r="F13" s="14">
        <f t="shared" si="1"/>
        <v>19576519.86</v>
      </c>
      <c r="G13" s="17">
        <f>H13+I13</f>
        <v>0</v>
      </c>
      <c r="H13" s="14">
        <f t="shared" si="1"/>
        <v>-3566650</v>
      </c>
      <c r="I13" s="14">
        <f t="shared" si="1"/>
        <v>3566650</v>
      </c>
      <c r="J13" s="14">
        <f t="shared" si="1"/>
        <v>3566650</v>
      </c>
      <c r="K13" s="17">
        <f>L13+M13</f>
        <v>3538986.8999999985</v>
      </c>
      <c r="L13" s="14">
        <f t="shared" si="1"/>
        <v>-19632261.11</v>
      </c>
      <c r="M13" s="14">
        <f t="shared" si="1"/>
        <v>23171248.009999998</v>
      </c>
      <c r="N13" s="14">
        <f t="shared" si="1"/>
        <v>23143169.86</v>
      </c>
    </row>
    <row r="14" spans="1:14" ht="56.25">
      <c r="A14" s="6">
        <v>208000</v>
      </c>
      <c r="B14" s="7" t="s">
        <v>6</v>
      </c>
      <c r="C14" s="17">
        <f t="shared" si="0"/>
        <v>3538986.8999999985</v>
      </c>
      <c r="D14" s="14">
        <f>D16+D15</f>
        <v>-16065611.11</v>
      </c>
      <c r="E14" s="14">
        <f>E16+E15</f>
        <v>19604598.009999998</v>
      </c>
      <c r="F14" s="14">
        <f>F16+F15</f>
        <v>19576519.86</v>
      </c>
      <c r="G14" s="17">
        <f>H14+I14</f>
        <v>0</v>
      </c>
      <c r="H14" s="14">
        <f>H16+H15</f>
        <v>-3566650</v>
      </c>
      <c r="I14" s="14">
        <f>I16+I15</f>
        <v>3566650</v>
      </c>
      <c r="J14" s="14">
        <f>J16+J15</f>
        <v>3566650</v>
      </c>
      <c r="K14" s="17">
        <f>L14+M14</f>
        <v>3538986.8999999985</v>
      </c>
      <c r="L14" s="14">
        <f>L16+L15</f>
        <v>-19632261.11</v>
      </c>
      <c r="M14" s="14">
        <f>M16+M15</f>
        <v>23171248.009999998</v>
      </c>
      <c r="N14" s="14">
        <f>N16+N15</f>
        <v>23143169.86</v>
      </c>
    </row>
    <row r="15" spans="1:14" ht="51" customHeight="1">
      <c r="A15" s="8">
        <v>208100</v>
      </c>
      <c r="B15" s="9" t="s">
        <v>25</v>
      </c>
      <c r="C15" s="18">
        <f t="shared" si="0"/>
        <v>3538986.9</v>
      </c>
      <c r="D15" s="15">
        <v>3372533.82</v>
      </c>
      <c r="E15" s="15">
        <v>166453.08</v>
      </c>
      <c r="F15" s="15">
        <v>138374.93</v>
      </c>
      <c r="G15" s="18">
        <f>H15+I15</f>
        <v>0</v>
      </c>
      <c r="H15" s="15"/>
      <c r="I15" s="15"/>
      <c r="J15" s="15"/>
      <c r="K15" s="18">
        <f>L15+M15</f>
        <v>3538986.9</v>
      </c>
      <c r="L15" s="15">
        <f>D15+H15</f>
        <v>3372533.82</v>
      </c>
      <c r="M15" s="15">
        <f>E15+I15</f>
        <v>166453.08</v>
      </c>
      <c r="N15" s="15">
        <f>F15+J15</f>
        <v>138374.93</v>
      </c>
    </row>
    <row r="16" spans="1:14" ht="75">
      <c r="A16" s="8">
        <v>208400</v>
      </c>
      <c r="B16" s="9" t="s">
        <v>7</v>
      </c>
      <c r="C16" s="18">
        <f t="shared" si="0"/>
        <v>0</v>
      </c>
      <c r="D16" s="15">
        <v>-19438144.93</v>
      </c>
      <c r="E16" s="15">
        <v>19438144.93</v>
      </c>
      <c r="F16" s="15">
        <v>19438144.93</v>
      </c>
      <c r="G16" s="18">
        <f>H16+I16</f>
        <v>0</v>
      </c>
      <c r="H16" s="15">
        <v>-3566650</v>
      </c>
      <c r="I16" s="15">
        <v>3566650</v>
      </c>
      <c r="J16" s="15">
        <v>3566650</v>
      </c>
      <c r="K16" s="18">
        <f>L16+M16</f>
        <v>0</v>
      </c>
      <c r="L16" s="15">
        <f aca="true" t="shared" si="2" ref="L16:N17">D16+H16</f>
        <v>-23004794.93</v>
      </c>
      <c r="M16" s="15">
        <f t="shared" si="2"/>
        <v>23004794.93</v>
      </c>
      <c r="N16" s="15">
        <f t="shared" si="2"/>
        <v>23004794.93</v>
      </c>
    </row>
    <row r="17" spans="1:14" ht="27.75" customHeight="1">
      <c r="A17" s="10" t="s">
        <v>19</v>
      </c>
      <c r="B17" s="11" t="s">
        <v>20</v>
      </c>
      <c r="C17" s="16">
        <f>C13</f>
        <v>3538986.8999999985</v>
      </c>
      <c r="D17" s="16">
        <f>D13</f>
        <v>-16065611.11</v>
      </c>
      <c r="E17" s="16">
        <f aca="true" t="shared" si="3" ref="E17:J17">E13</f>
        <v>19604598.009999998</v>
      </c>
      <c r="F17" s="16">
        <f t="shared" si="3"/>
        <v>19576519.86</v>
      </c>
      <c r="G17" s="16">
        <f t="shared" si="3"/>
        <v>0</v>
      </c>
      <c r="H17" s="16">
        <f t="shared" si="3"/>
        <v>-3566650</v>
      </c>
      <c r="I17" s="16">
        <f t="shared" si="3"/>
        <v>3566650</v>
      </c>
      <c r="J17" s="16">
        <f t="shared" si="3"/>
        <v>3566650</v>
      </c>
      <c r="K17" s="16">
        <f>L17+M17</f>
        <v>3538986.8999999985</v>
      </c>
      <c r="L17" s="16">
        <f t="shared" si="2"/>
        <v>-19632261.11</v>
      </c>
      <c r="M17" s="16">
        <f t="shared" si="2"/>
        <v>23171248.009999998</v>
      </c>
      <c r="N17" s="16">
        <f t="shared" si="2"/>
        <v>23143169.86</v>
      </c>
    </row>
    <row r="18" spans="1:14" ht="20.25" customHeight="1">
      <c r="A18" s="19" t="s">
        <v>18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46.5" customHeight="1">
      <c r="A19" s="6">
        <v>600000</v>
      </c>
      <c r="B19" s="7" t="s">
        <v>8</v>
      </c>
      <c r="C19" s="17">
        <f t="shared" si="0"/>
        <v>3538986.8999999985</v>
      </c>
      <c r="D19" s="14">
        <f aca="true" t="shared" si="4" ref="D19:N19">D20</f>
        <v>-16065611.11</v>
      </c>
      <c r="E19" s="14">
        <f t="shared" si="4"/>
        <v>19604598.009999998</v>
      </c>
      <c r="F19" s="14">
        <f t="shared" si="4"/>
        <v>19576519.86</v>
      </c>
      <c r="G19" s="17">
        <f>H19+I19</f>
        <v>0</v>
      </c>
      <c r="H19" s="14">
        <f t="shared" si="4"/>
        <v>-3566650</v>
      </c>
      <c r="I19" s="14">
        <f t="shared" si="4"/>
        <v>3566650</v>
      </c>
      <c r="J19" s="14">
        <f t="shared" si="4"/>
        <v>3566650</v>
      </c>
      <c r="K19" s="17">
        <f>L19+M19</f>
        <v>3538986.8999999985</v>
      </c>
      <c r="L19" s="14">
        <f t="shared" si="4"/>
        <v>-19632261.11</v>
      </c>
      <c r="M19" s="14">
        <f t="shared" si="4"/>
        <v>23171248.009999998</v>
      </c>
      <c r="N19" s="14">
        <f t="shared" si="4"/>
        <v>23143169.86</v>
      </c>
    </row>
    <row r="20" spans="1:14" ht="45" customHeight="1">
      <c r="A20" s="6">
        <v>602000</v>
      </c>
      <c r="B20" s="7" t="s">
        <v>9</v>
      </c>
      <c r="C20" s="17">
        <f t="shared" si="0"/>
        <v>3538986.8999999985</v>
      </c>
      <c r="D20" s="14">
        <f>D22+D21</f>
        <v>-16065611.11</v>
      </c>
      <c r="E20" s="14">
        <f>E22+E21</f>
        <v>19604598.009999998</v>
      </c>
      <c r="F20" s="14">
        <f>F22+F21</f>
        <v>19576519.86</v>
      </c>
      <c r="G20" s="17">
        <f>H20+I20</f>
        <v>0</v>
      </c>
      <c r="H20" s="14">
        <f>H22+H21</f>
        <v>-3566650</v>
      </c>
      <c r="I20" s="14">
        <f>I22+I21</f>
        <v>3566650</v>
      </c>
      <c r="J20" s="14">
        <f>J22+J21</f>
        <v>3566650</v>
      </c>
      <c r="K20" s="17">
        <f>L20+M20</f>
        <v>3538986.8999999985</v>
      </c>
      <c r="L20" s="14">
        <f>L22+L21</f>
        <v>-19632261.11</v>
      </c>
      <c r="M20" s="14">
        <f>M22+M21</f>
        <v>23171248.009999998</v>
      </c>
      <c r="N20" s="14">
        <f>N22+N21</f>
        <v>23143169.86</v>
      </c>
    </row>
    <row r="21" spans="1:14" ht="51" customHeight="1">
      <c r="A21" s="8">
        <v>602100</v>
      </c>
      <c r="B21" s="9" t="s">
        <v>25</v>
      </c>
      <c r="C21" s="18">
        <f>D21+E21</f>
        <v>3538986.9000000004</v>
      </c>
      <c r="D21" s="15">
        <v>3372533.8200000003</v>
      </c>
      <c r="E21" s="15">
        <v>166453.08</v>
      </c>
      <c r="F21" s="15">
        <v>138374.93</v>
      </c>
      <c r="G21" s="18">
        <f>H21+I21</f>
        <v>0</v>
      </c>
      <c r="H21" s="15"/>
      <c r="I21" s="15"/>
      <c r="J21" s="15"/>
      <c r="K21" s="18">
        <f>L21+M21</f>
        <v>3538986.9000000004</v>
      </c>
      <c r="L21" s="15">
        <f>D21+H21</f>
        <v>3372533.8200000003</v>
      </c>
      <c r="M21" s="15">
        <f>E21+I21</f>
        <v>166453.08</v>
      </c>
      <c r="N21" s="15">
        <f>F21+J21</f>
        <v>138374.93</v>
      </c>
    </row>
    <row r="22" spans="1:14" ht="75">
      <c r="A22" s="8">
        <v>602400</v>
      </c>
      <c r="B22" s="9" t="s">
        <v>7</v>
      </c>
      <c r="C22" s="18">
        <f t="shared" si="0"/>
        <v>0</v>
      </c>
      <c r="D22" s="15">
        <v>-19438144.93</v>
      </c>
      <c r="E22" s="15">
        <v>19438144.93</v>
      </c>
      <c r="F22" s="15">
        <v>19438144.93</v>
      </c>
      <c r="G22" s="18">
        <f>H22+I22</f>
        <v>0</v>
      </c>
      <c r="H22" s="15">
        <v>-3566650</v>
      </c>
      <c r="I22" s="15">
        <v>3566650</v>
      </c>
      <c r="J22" s="15">
        <v>3566650</v>
      </c>
      <c r="K22" s="18">
        <f>A:N=L22+M22</f>
        <v>0</v>
      </c>
      <c r="L22" s="15">
        <f aca="true" t="shared" si="5" ref="L22:N23">D22+H22</f>
        <v>-23004794.93</v>
      </c>
      <c r="M22" s="15">
        <f t="shared" si="5"/>
        <v>23004794.93</v>
      </c>
      <c r="N22" s="15">
        <f t="shared" si="5"/>
        <v>23004794.93</v>
      </c>
    </row>
    <row r="23" spans="1:14" ht="27.75" customHeight="1">
      <c r="A23" s="10" t="s">
        <v>19</v>
      </c>
      <c r="B23" s="11" t="s">
        <v>20</v>
      </c>
      <c r="C23" s="16">
        <f>C19</f>
        <v>3538986.8999999985</v>
      </c>
      <c r="D23" s="16">
        <f aca="true" t="shared" si="6" ref="D23:J23">D19</f>
        <v>-16065611.11</v>
      </c>
      <c r="E23" s="16">
        <f t="shared" si="6"/>
        <v>19604598.009999998</v>
      </c>
      <c r="F23" s="16">
        <f t="shared" si="6"/>
        <v>19576519.86</v>
      </c>
      <c r="G23" s="16">
        <f t="shared" si="6"/>
        <v>0</v>
      </c>
      <c r="H23" s="16">
        <f t="shared" si="6"/>
        <v>-3566650</v>
      </c>
      <c r="I23" s="16">
        <f t="shared" si="6"/>
        <v>3566650</v>
      </c>
      <c r="J23" s="16">
        <f t="shared" si="6"/>
        <v>3566650</v>
      </c>
      <c r="K23" s="16">
        <f>L23+M23</f>
        <v>3538986.8999999985</v>
      </c>
      <c r="L23" s="16">
        <f t="shared" si="5"/>
        <v>-19632261.11</v>
      </c>
      <c r="M23" s="16">
        <f t="shared" si="5"/>
        <v>23171248.009999998</v>
      </c>
      <c r="N23" s="16">
        <f t="shared" si="5"/>
        <v>23143169.86</v>
      </c>
    </row>
    <row r="24" spans="1:12" ht="18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8.75">
      <c r="A25" s="3"/>
      <c r="E25" s="12" t="s">
        <v>11</v>
      </c>
      <c r="F25" s="3"/>
      <c r="G25" s="3"/>
      <c r="I25" s="3"/>
      <c r="J25" s="12" t="s">
        <v>16</v>
      </c>
      <c r="K25" s="3"/>
      <c r="L25" s="3"/>
    </row>
  </sheetData>
  <sheetProtection/>
  <mergeCells count="24">
    <mergeCell ref="D8:D10"/>
    <mergeCell ref="E8:F8"/>
    <mergeCell ref="E9:E10"/>
    <mergeCell ref="F9:F10"/>
    <mergeCell ref="A7:A10"/>
    <mergeCell ref="B7:B10"/>
    <mergeCell ref="C7:F7"/>
    <mergeCell ref="C8:C10"/>
    <mergeCell ref="G7:J7"/>
    <mergeCell ref="G8:G10"/>
    <mergeCell ref="H8:H10"/>
    <mergeCell ref="I8:J8"/>
    <mergeCell ref="I9:I10"/>
    <mergeCell ref="J9:J10"/>
    <mergeCell ref="A12:N12"/>
    <mergeCell ref="A18:N18"/>
    <mergeCell ref="A5:N5"/>
    <mergeCell ref="A4:N4"/>
    <mergeCell ref="K7:N7"/>
    <mergeCell ref="K8:K10"/>
    <mergeCell ref="L8:L10"/>
    <mergeCell ref="M8:N8"/>
    <mergeCell ref="M9:M10"/>
    <mergeCell ref="N9:N10"/>
  </mergeCells>
  <printOptions horizontalCentered="1"/>
  <pageMargins left="0.5905511811023623" right="0" top="0.7874015748031497" bottom="0.3937007874015748" header="0" footer="0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kalitina</cp:lastModifiedBy>
  <cp:lastPrinted>2019-02-22T12:34:01Z</cp:lastPrinted>
  <dcterms:created xsi:type="dcterms:W3CDTF">2015-01-12T09:21:47Z</dcterms:created>
  <dcterms:modified xsi:type="dcterms:W3CDTF">2019-07-02T07:46:06Z</dcterms:modified>
  <cp:category/>
  <cp:version/>
  <cp:contentType/>
  <cp:contentStatus/>
</cp:coreProperties>
</file>