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760" activeTab="0"/>
  </bookViews>
  <sheets>
    <sheet name="ФКиС_12-16" sheetId="1" r:id="rId1"/>
  </sheets>
  <definedNames>
    <definedName name="_xlnm.Print_Titles" localSheetId="0">'ФКиС_12-16'!$10:$12</definedName>
  </definedNames>
  <calcPr fullCalcOnLoad="1"/>
</workbook>
</file>

<file path=xl/sharedStrings.xml><?xml version="1.0" encoding="utf-8"?>
<sst xmlns="http://schemas.openxmlformats.org/spreadsheetml/2006/main" count="121" uniqueCount="59">
  <si>
    <t>Найменування завдання</t>
  </si>
  <si>
    <t>Найменування  заходу</t>
  </si>
  <si>
    <t>Джерела фінансування</t>
  </si>
  <si>
    <t>Прогнозні обсяги фінансування, тис. гривень</t>
  </si>
  <si>
    <t>усього</t>
  </si>
  <si>
    <t>за роками</t>
  </si>
  <si>
    <t>державний бюджет</t>
  </si>
  <si>
    <t>обласний бюджет</t>
  </si>
  <si>
    <t>інші джерела</t>
  </si>
  <si>
    <t>у тому числі</t>
  </si>
  <si>
    <t>міський бюджет</t>
  </si>
  <si>
    <t>Всього по програмі:</t>
  </si>
  <si>
    <t>Показник</t>
  </si>
  <si>
    <t>Примітка</t>
  </si>
  <si>
    <t>РАЗОМ</t>
  </si>
  <si>
    <t>Кількість дітей</t>
  </si>
  <si>
    <t>ВСЬОГО</t>
  </si>
  <si>
    <t>Кількість проведених заходів</t>
  </si>
  <si>
    <t>Головний виконавець, виконавці</t>
  </si>
  <si>
    <r>
      <t xml:space="preserve">усього </t>
    </r>
    <r>
      <rPr>
        <sz val="7"/>
        <rFont val="Times New Roman"/>
        <family val="1"/>
      </rPr>
      <t>(за час реалізації програми)</t>
    </r>
  </si>
  <si>
    <t>1.1. Визначення переліку освітніх установ, на базі яких можливе відкриття закладів відпочинку з денним перебуванням дітей</t>
  </si>
  <si>
    <t>Відділ освіти</t>
  </si>
  <si>
    <t>Збільшення кількості дітей,які потребують особливої соціальної уваги та підтримки охоплених організованими формами оздоровлення та відпочинку</t>
  </si>
  <si>
    <t>Збільшення кількості дітей охоплених організованими формами оздоровлення та відпочинку</t>
  </si>
  <si>
    <t>Збільшення кількості дітей охоплених відпочинковими послугами</t>
  </si>
  <si>
    <t>Кількість дітей, які потребують соціальної уваги та підтримки</t>
  </si>
  <si>
    <t>Кількість загальноосвітніх навчальних закладів</t>
  </si>
  <si>
    <t xml:space="preserve">Підготовка освітніх установ до проведення оздоровчої кампанії влітку </t>
  </si>
  <si>
    <t xml:space="preserve">Забезпечення супроводу дітей до місць оздоровлення та відпочинку та у зворотньому напрямку
</t>
  </si>
  <si>
    <t xml:space="preserve">Підвищення рівня поінформованості населення щодо можливостей отримання оздоровчих послуг, збільшення кількості дітей, забезпечених послугами з оздоровлення та відпочинку </t>
  </si>
  <si>
    <t xml:space="preserve">Разом за розділом І. </t>
  </si>
  <si>
    <t>Пропаганда здорового способу життя серед дітей; проведення індивідуальних і групових занять</t>
  </si>
  <si>
    <t>Кількість інформаційних повідомлень</t>
  </si>
  <si>
    <t>Кількість виготовлених / розміщених білбордів</t>
  </si>
  <si>
    <t>Кількість оздоровлених дітей, які потребують соціальної уваги та підтримки</t>
  </si>
  <si>
    <t>Кількість оздоровлених дітей</t>
  </si>
  <si>
    <t>Кількість дітей, яким надані послуги з перевезення до закладів оздоровлення</t>
  </si>
  <si>
    <t>1.2. Організація на базі оздоровчих таборів м. Святогірськ, роботи виїзних консультативних пунктів, центрів соціальних служб для сім'ї та молоді з метою надання консультацій, психолого-педагогічної, інформаційної,соціально-медичної допомоги дітям і молоді, пропаганди здорового способу життя та попередження негативних проявів у дитячому та молодіжному середовищі</t>
  </si>
  <si>
    <r>
      <t>2.3. Часткове відшкодування вартості путівки дитячим закладам оздоровлення та відпочинку Донецької області за послуги з оздоровлення та відпочинку дітей, які виховуються в сім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ях з дітьми</t>
    </r>
  </si>
  <si>
    <t>Разом за розділом ІІ</t>
  </si>
  <si>
    <t>Розділ ІІ</t>
  </si>
  <si>
    <t>Розділ І</t>
  </si>
  <si>
    <r>
      <t>2.1. Забезпечення оздоровлення та відпочинку дітей, які потребують особливої соціальної уваги та підтримки за путівками отриманими від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Донецької обласної державної адміністрації (в тому числі УДЦ "Молода гвардія" м. Одеса, МДЦ "Артек" м. Київ)</t>
    </r>
  </si>
  <si>
    <t>Очикуваний результат</t>
  </si>
  <si>
    <t>Значення показника виконання заходу</t>
  </si>
  <si>
    <t>Сприяти пошуку та залученню та інших фінансових ресурсів з різних джерел, необхідних для надання соціальних послуг на рівні громади.                                             1.1. Організаційні заходи проведення оздоровчої кампанії</t>
  </si>
  <si>
    <t>Сприяти пошуку та залученню та інших фінансових ресурсів з різних джерел, необхідних для надання соціальних послуг на рівні громади.                                                  1.2. Організація оздоровлення та відпочинку дітей, підвищення якості оздоровчих послуг</t>
  </si>
  <si>
    <t>Заходи Програми «Організація відпочинку і оздоровлення дітей і молоді м. Слов’янськ на 2018-2022 роки» в новій редакції</t>
  </si>
  <si>
    <t>Міський центр соціальних служб для сім'ї, дітей та молоді, Управління соціального захисту населення, відділ у справах сім'ї, молоді, фізичної культури та спорту, служба у справах дітей</t>
  </si>
  <si>
    <t xml:space="preserve">Управління соціального захисту населення Слов"янської міської ради </t>
  </si>
  <si>
    <t>Управління соціального захисту населення Слов"янської міської ради</t>
  </si>
  <si>
    <t>Відділ освіти, Управління соціального захисту населення Слов"янської міської ради</t>
  </si>
  <si>
    <t>Управління соціального захисту населення Слов"янської міської ради, відділ освіти</t>
  </si>
  <si>
    <t>Додаток  до Програми</t>
  </si>
  <si>
    <t xml:space="preserve">2.4.Утримання позаміського закладу оздоровлення та відпочинку "Лісова казка"; придбання путівок до дитячих закладів оздоровлення та відпочинку  (у тому числі, на тематичні зміни: освітні, мистецькі, екологічні, спортивні, тощо) </t>
  </si>
  <si>
    <t>2.5. Організація безпечного перевезення дітей до місць оздоровлення і відпочинку та у зворотньому напрямку (в тому числі: сплата автотранспортних послуг; оплата праці супроводжуючих осіб, придбання та бронювання квитків, оплата добових, проживання, тощо)</t>
  </si>
  <si>
    <t>2.2. Оздоровлення в закладах відпочинку з денним перебуванням на базі освітніх установ.</t>
  </si>
  <si>
    <t>з</t>
  </si>
  <si>
    <t xml:space="preserve">1.3. Проведення ефективної інформаційної кампанії щодо можливостей отримання оздоровчих послуг, висвітлення підготовки, ходу та підсумків оздоровчої кампанії.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</si>
</sst>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2" fontId="2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17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2" fillId="0" borderId="5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172" fontId="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172" fontId="5" fillId="0" borderId="1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172" fontId="2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172" fontId="9" fillId="2" borderId="1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9"/>
  <sheetViews>
    <sheetView tabSelected="1" view="pageBreakPreview" zoomScaleSheetLayoutView="100" workbookViewId="0" topLeftCell="B30">
      <selection activeCell="C30" sqref="C30:C34"/>
    </sheetView>
  </sheetViews>
  <sheetFormatPr defaultColWidth="9.00390625" defaultRowHeight="12.75"/>
  <cols>
    <col min="1" max="1" width="9.125" style="2" customWidth="1"/>
    <col min="2" max="2" width="17.875" style="2" customWidth="1"/>
    <col min="3" max="3" width="19.875" style="2" customWidth="1"/>
    <col min="4" max="4" width="22.875" style="2" customWidth="1"/>
    <col min="5" max="5" width="20.25390625" style="2" customWidth="1"/>
    <col min="6" max="6" width="14.125" style="2" customWidth="1"/>
    <col min="7" max="7" width="7.125" style="2" customWidth="1"/>
    <col min="8" max="9" width="6.25390625" style="2" customWidth="1"/>
    <col min="10" max="10" width="6.00390625" style="2" customWidth="1"/>
    <col min="11" max="11" width="6.75390625" style="2" customWidth="1"/>
    <col min="12" max="12" width="6.375" style="2" customWidth="1"/>
    <col min="13" max="13" width="16.25390625" style="2" customWidth="1"/>
    <col min="14" max="14" width="9.375" style="2" customWidth="1"/>
    <col min="15" max="15" width="9.625" style="2" customWidth="1"/>
    <col min="16" max="18" width="7.75390625" style="2" customWidth="1"/>
    <col min="19" max="19" width="7.625" style="2" customWidth="1"/>
    <col min="20" max="20" width="15.375" style="2" hidden="1" customWidth="1"/>
    <col min="21" max="16384" width="9.125" style="2" customWidth="1"/>
  </cols>
  <sheetData>
    <row r="2" spans="14:19" ht="19.5">
      <c r="N2" s="56"/>
      <c r="O2" s="56"/>
      <c r="P2" s="56"/>
      <c r="Q2" s="56"/>
      <c r="R2" s="56"/>
      <c r="S2" s="56"/>
    </row>
    <row r="3" spans="14:19" ht="18.75">
      <c r="N3" s="27"/>
      <c r="O3" s="42" t="s">
        <v>53</v>
      </c>
      <c r="P3" s="42"/>
      <c r="Q3" s="42"/>
      <c r="R3" s="42"/>
      <c r="S3" s="42"/>
    </row>
    <row r="4" spans="14:19" ht="18.75">
      <c r="N4" s="27"/>
      <c r="O4" s="42"/>
      <c r="P4" s="42"/>
      <c r="Q4" s="42"/>
      <c r="R4" s="42"/>
      <c r="S4" s="42"/>
    </row>
    <row r="5" spans="4:19" ht="18.75">
      <c r="D5" s="2" t="s">
        <v>57</v>
      </c>
      <c r="N5" s="27"/>
      <c r="O5" s="42"/>
      <c r="P5" s="42"/>
      <c r="Q5" s="42"/>
      <c r="R5" s="42"/>
      <c r="S5" s="42"/>
    </row>
    <row r="6" spans="14:19" ht="13.5" customHeight="1">
      <c r="N6" s="27"/>
      <c r="O6" s="32"/>
      <c r="P6" s="32"/>
      <c r="Q6" s="32"/>
      <c r="R6" s="32"/>
      <c r="S6" s="32"/>
    </row>
    <row r="7" spans="2:19" s="6" customFormat="1" ht="20.25">
      <c r="B7" s="101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10" spans="2:20" ht="12.75" customHeight="1">
      <c r="B10" s="69" t="s">
        <v>0</v>
      </c>
      <c r="C10" s="69" t="s">
        <v>1</v>
      </c>
      <c r="D10" s="106" t="s">
        <v>18</v>
      </c>
      <c r="E10" s="66" t="s">
        <v>12</v>
      </c>
      <c r="F10" s="67"/>
      <c r="G10" s="67"/>
      <c r="H10" s="67"/>
      <c r="I10" s="67"/>
      <c r="J10" s="67"/>
      <c r="K10" s="67"/>
      <c r="L10" s="68"/>
      <c r="M10" s="103" t="s">
        <v>2</v>
      </c>
      <c r="N10" s="69" t="s">
        <v>3</v>
      </c>
      <c r="O10" s="102"/>
      <c r="P10" s="102"/>
      <c r="Q10" s="102"/>
      <c r="R10" s="102"/>
      <c r="S10" s="102"/>
      <c r="T10" s="15" t="s">
        <v>13</v>
      </c>
    </row>
    <row r="11" spans="2:20" ht="12.75">
      <c r="B11" s="69"/>
      <c r="C11" s="69"/>
      <c r="D11" s="76"/>
      <c r="E11" s="76" t="s">
        <v>43</v>
      </c>
      <c r="F11" s="76" t="s">
        <v>44</v>
      </c>
      <c r="G11" s="69" t="s">
        <v>19</v>
      </c>
      <c r="H11" s="69" t="s">
        <v>5</v>
      </c>
      <c r="I11" s="69"/>
      <c r="J11" s="69"/>
      <c r="K11" s="69"/>
      <c r="L11" s="69"/>
      <c r="M11" s="104"/>
      <c r="N11" s="69" t="s">
        <v>4</v>
      </c>
      <c r="O11" s="69" t="s">
        <v>5</v>
      </c>
      <c r="P11" s="102"/>
      <c r="Q11" s="102"/>
      <c r="R11" s="102"/>
      <c r="S11" s="102"/>
      <c r="T11" s="5"/>
    </row>
    <row r="12" spans="2:20" ht="34.5" customHeight="1">
      <c r="B12" s="69"/>
      <c r="C12" s="69"/>
      <c r="D12" s="77"/>
      <c r="E12" s="77"/>
      <c r="F12" s="77"/>
      <c r="G12" s="69"/>
      <c r="H12" s="1">
        <v>2018</v>
      </c>
      <c r="I12" s="1">
        <v>2019</v>
      </c>
      <c r="J12" s="1">
        <v>2020</v>
      </c>
      <c r="K12" s="1">
        <v>2021</v>
      </c>
      <c r="L12" s="1">
        <v>2022</v>
      </c>
      <c r="M12" s="105"/>
      <c r="N12" s="102"/>
      <c r="O12" s="1">
        <v>2018</v>
      </c>
      <c r="P12" s="1">
        <v>2019</v>
      </c>
      <c r="Q12" s="1">
        <v>2020</v>
      </c>
      <c r="R12" s="1">
        <v>2021</v>
      </c>
      <c r="S12" s="1">
        <v>2022</v>
      </c>
      <c r="T12" s="5"/>
    </row>
    <row r="13" spans="2:20" ht="18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"/>
      <c r="O13" s="5"/>
      <c r="P13" s="5"/>
      <c r="Q13" s="5"/>
      <c r="R13" s="5"/>
      <c r="S13" s="5"/>
      <c r="T13" s="5"/>
    </row>
    <row r="14" spans="2:20" ht="16.5" customHeight="1">
      <c r="B14" s="40" t="s">
        <v>11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8" t="s">
        <v>14</v>
      </c>
      <c r="N14" s="7">
        <v>50465</v>
      </c>
      <c r="O14" s="7">
        <v>8260</v>
      </c>
      <c r="P14" s="7">
        <v>9225</v>
      </c>
      <c r="Q14" s="7">
        <v>9820</v>
      </c>
      <c r="R14" s="7">
        <v>11135</v>
      </c>
      <c r="S14" s="7">
        <v>12025</v>
      </c>
      <c r="T14" s="5"/>
    </row>
    <row r="15" spans="2:20" ht="21" customHeight="1">
      <c r="B15" s="70" t="s">
        <v>57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" t="s">
        <v>6</v>
      </c>
      <c r="N15" s="7">
        <v>5900</v>
      </c>
      <c r="O15" s="7">
        <f>O20+O25+O30+O36+O41+O46+O51+O61</f>
        <v>850</v>
      </c>
      <c r="P15" s="7">
        <v>1000</v>
      </c>
      <c r="Q15" s="7">
        <v>1200</v>
      </c>
      <c r="R15" s="7">
        <v>1350</v>
      </c>
      <c r="S15" s="7">
        <v>1500</v>
      </c>
      <c r="T15" s="5"/>
    </row>
    <row r="16" spans="2:20" ht="24" customHeight="1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8" t="s">
        <v>7</v>
      </c>
      <c r="N16" s="7">
        <v>18110</v>
      </c>
      <c r="O16" s="7">
        <v>3060</v>
      </c>
      <c r="P16" s="7">
        <v>3250</v>
      </c>
      <c r="Q16" s="7">
        <v>3500</v>
      </c>
      <c r="R16" s="7">
        <v>3950</v>
      </c>
      <c r="S16" s="7">
        <v>4350</v>
      </c>
      <c r="T16" s="5"/>
    </row>
    <row r="17" spans="2:20" ht="19.5" customHeight="1"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8" t="s">
        <v>10</v>
      </c>
      <c r="N17" s="7">
        <v>22955</v>
      </c>
      <c r="O17" s="7">
        <v>3920</v>
      </c>
      <c r="P17" s="7">
        <v>4375</v>
      </c>
      <c r="Q17" s="7">
        <v>4490</v>
      </c>
      <c r="R17" s="7">
        <v>4995</v>
      </c>
      <c r="S17" s="7">
        <v>5175</v>
      </c>
      <c r="T17" s="5"/>
    </row>
    <row r="18" spans="2:20" ht="24.75" customHeight="1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8" t="s">
        <v>8</v>
      </c>
      <c r="N18" s="7">
        <v>3800</v>
      </c>
      <c r="O18" s="7">
        <v>470</v>
      </c>
      <c r="P18" s="7">
        <v>650</v>
      </c>
      <c r="Q18" s="7">
        <v>695</v>
      </c>
      <c r="R18" s="7">
        <v>905</v>
      </c>
      <c r="S18" s="7">
        <v>1080</v>
      </c>
      <c r="T18" s="5"/>
    </row>
    <row r="19" spans="2:20" ht="24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2"/>
      <c r="N19" s="7"/>
      <c r="O19" s="7"/>
      <c r="P19" s="7"/>
      <c r="Q19" s="7"/>
      <c r="R19" s="7"/>
      <c r="S19" s="7"/>
      <c r="T19" s="5"/>
    </row>
    <row r="20" spans="1:20" ht="27" customHeight="1">
      <c r="A20" s="2" t="s">
        <v>41</v>
      </c>
      <c r="B20" s="97" t="s">
        <v>45</v>
      </c>
      <c r="C20" s="46" t="s">
        <v>20</v>
      </c>
      <c r="D20" s="47" t="s">
        <v>21</v>
      </c>
      <c r="E20" s="48" t="s">
        <v>27</v>
      </c>
      <c r="F20" s="47" t="s">
        <v>26</v>
      </c>
      <c r="G20" s="49">
        <f>SUM(H20:L24)</f>
        <v>70</v>
      </c>
      <c r="H20" s="49">
        <v>14</v>
      </c>
      <c r="I20" s="49">
        <v>14</v>
      </c>
      <c r="J20" s="49">
        <v>14</v>
      </c>
      <c r="K20" s="53">
        <v>14</v>
      </c>
      <c r="L20" s="49">
        <v>14</v>
      </c>
      <c r="M20" s="8" t="s">
        <v>6</v>
      </c>
      <c r="N20" s="3">
        <f aca="true" t="shared" si="0" ref="N20:N34">SUM(O20:S20)</f>
        <v>0</v>
      </c>
      <c r="O20" s="3"/>
      <c r="P20" s="3"/>
      <c r="Q20" s="3"/>
      <c r="R20" s="3"/>
      <c r="S20" s="3"/>
      <c r="T20" s="5"/>
    </row>
    <row r="21" spans="2:20" ht="25.5" customHeight="1">
      <c r="B21" s="98"/>
      <c r="C21" s="46"/>
      <c r="D21" s="47"/>
      <c r="E21" s="48"/>
      <c r="F21" s="47"/>
      <c r="G21" s="49"/>
      <c r="H21" s="49"/>
      <c r="I21" s="49"/>
      <c r="J21" s="49"/>
      <c r="K21" s="54"/>
      <c r="L21" s="49"/>
      <c r="M21" s="8" t="s">
        <v>7</v>
      </c>
      <c r="N21" s="3">
        <f t="shared" si="0"/>
        <v>0</v>
      </c>
      <c r="O21" s="3"/>
      <c r="P21" s="3"/>
      <c r="Q21" s="3"/>
      <c r="R21" s="3"/>
      <c r="S21" s="3"/>
      <c r="T21" s="5"/>
    </row>
    <row r="22" spans="2:20" ht="22.5" customHeight="1">
      <c r="B22" s="98"/>
      <c r="C22" s="46"/>
      <c r="D22" s="47"/>
      <c r="E22" s="48"/>
      <c r="F22" s="47"/>
      <c r="G22" s="49"/>
      <c r="H22" s="49"/>
      <c r="I22" s="49"/>
      <c r="J22" s="49"/>
      <c r="K22" s="54"/>
      <c r="L22" s="49"/>
      <c r="M22" s="8" t="s">
        <v>10</v>
      </c>
      <c r="N22" s="3">
        <f t="shared" si="0"/>
        <v>0</v>
      </c>
      <c r="O22" s="3"/>
      <c r="P22" s="3"/>
      <c r="Q22" s="3"/>
      <c r="R22" s="3"/>
      <c r="S22" s="3"/>
      <c r="T22" s="5"/>
    </row>
    <row r="23" spans="2:20" ht="23.25" customHeight="1">
      <c r="B23" s="98"/>
      <c r="C23" s="46"/>
      <c r="D23" s="47"/>
      <c r="E23" s="48"/>
      <c r="F23" s="47"/>
      <c r="G23" s="49"/>
      <c r="H23" s="49"/>
      <c r="I23" s="49"/>
      <c r="J23" s="49"/>
      <c r="K23" s="54"/>
      <c r="L23" s="49"/>
      <c r="M23" s="8" t="s">
        <v>8</v>
      </c>
      <c r="N23" s="3">
        <f t="shared" si="0"/>
        <v>0</v>
      </c>
      <c r="O23" s="3"/>
      <c r="P23" s="3"/>
      <c r="Q23" s="3"/>
      <c r="R23" s="3"/>
      <c r="S23" s="3"/>
      <c r="T23" s="5"/>
    </row>
    <row r="24" spans="2:20" ht="21" customHeight="1">
      <c r="B24" s="98"/>
      <c r="C24" s="46"/>
      <c r="D24" s="47"/>
      <c r="E24" s="48"/>
      <c r="F24" s="47"/>
      <c r="G24" s="49"/>
      <c r="H24" s="49"/>
      <c r="I24" s="49"/>
      <c r="J24" s="49"/>
      <c r="K24" s="55"/>
      <c r="L24" s="49"/>
      <c r="M24" s="16" t="s">
        <v>14</v>
      </c>
      <c r="N24" s="28">
        <f t="shared" si="0"/>
        <v>0</v>
      </c>
      <c r="O24" s="28">
        <f>SUM(O20:O23)</f>
        <v>0</v>
      </c>
      <c r="P24" s="28">
        <f>SUM(P20:P23)</f>
        <v>0</v>
      </c>
      <c r="Q24" s="28">
        <f>SUM(Q20:Q23)</f>
        <v>0</v>
      </c>
      <c r="R24" s="28">
        <f>SUM(R20:R23)</f>
        <v>0</v>
      </c>
      <c r="S24" s="28">
        <f>SUM(S20:S23)</f>
        <v>0</v>
      </c>
      <c r="T24" s="5"/>
    </row>
    <row r="25" spans="2:20" ht="60" customHeight="1">
      <c r="B25" s="98"/>
      <c r="C25" s="50" t="s">
        <v>37</v>
      </c>
      <c r="D25" s="53" t="s">
        <v>48</v>
      </c>
      <c r="E25" s="115" t="s">
        <v>31</v>
      </c>
      <c r="F25" s="53" t="s">
        <v>17</v>
      </c>
      <c r="G25" s="49">
        <f>SUM(H25:L29)</f>
        <v>50</v>
      </c>
      <c r="H25" s="43">
        <v>10</v>
      </c>
      <c r="I25" s="43">
        <v>10</v>
      </c>
      <c r="J25" s="43">
        <v>10</v>
      </c>
      <c r="K25" s="53">
        <v>10</v>
      </c>
      <c r="L25" s="43">
        <v>10</v>
      </c>
      <c r="M25" s="8" t="s">
        <v>6</v>
      </c>
      <c r="N25" s="3">
        <f t="shared" si="0"/>
        <v>0</v>
      </c>
      <c r="O25" s="3"/>
      <c r="P25" s="3"/>
      <c r="Q25" s="3"/>
      <c r="R25" s="3"/>
      <c r="S25" s="3"/>
      <c r="T25" s="5"/>
    </row>
    <row r="26" spans="2:20" ht="57" customHeight="1">
      <c r="B26" s="98"/>
      <c r="C26" s="51"/>
      <c r="D26" s="54"/>
      <c r="E26" s="116"/>
      <c r="F26" s="54"/>
      <c r="G26" s="49"/>
      <c r="H26" s="44"/>
      <c r="I26" s="44"/>
      <c r="J26" s="44"/>
      <c r="K26" s="54"/>
      <c r="L26" s="44"/>
      <c r="M26" s="8" t="s">
        <v>7</v>
      </c>
      <c r="N26" s="3">
        <f t="shared" si="0"/>
        <v>0</v>
      </c>
      <c r="O26" s="3"/>
      <c r="P26" s="3"/>
      <c r="Q26" s="3"/>
      <c r="R26" s="3"/>
      <c r="S26" s="3"/>
      <c r="T26" s="5"/>
    </row>
    <row r="27" spans="2:20" ht="55.5" customHeight="1">
      <c r="B27" s="98"/>
      <c r="C27" s="51"/>
      <c r="D27" s="54"/>
      <c r="E27" s="116"/>
      <c r="F27" s="54"/>
      <c r="G27" s="49"/>
      <c r="H27" s="44"/>
      <c r="I27" s="44"/>
      <c r="J27" s="44"/>
      <c r="K27" s="54"/>
      <c r="L27" s="44"/>
      <c r="M27" s="8" t="s">
        <v>10</v>
      </c>
      <c r="N27" s="3">
        <f t="shared" si="0"/>
        <v>100</v>
      </c>
      <c r="O27" s="3">
        <v>15</v>
      </c>
      <c r="P27" s="3">
        <v>15</v>
      </c>
      <c r="Q27" s="3">
        <v>20</v>
      </c>
      <c r="R27" s="3">
        <v>25</v>
      </c>
      <c r="S27" s="3">
        <v>25</v>
      </c>
      <c r="T27" s="5"/>
    </row>
    <row r="28" spans="2:20" ht="40.5" customHeight="1">
      <c r="B28" s="98"/>
      <c r="C28" s="51"/>
      <c r="D28" s="54"/>
      <c r="E28" s="116"/>
      <c r="F28" s="54"/>
      <c r="G28" s="49"/>
      <c r="H28" s="44"/>
      <c r="I28" s="44"/>
      <c r="J28" s="44"/>
      <c r="K28" s="54"/>
      <c r="L28" s="44"/>
      <c r="M28" s="8" t="s">
        <v>8</v>
      </c>
      <c r="N28" s="3">
        <f t="shared" si="0"/>
        <v>0</v>
      </c>
      <c r="O28" s="3"/>
      <c r="P28" s="3"/>
      <c r="Q28" s="3"/>
      <c r="R28" s="3"/>
      <c r="S28" s="3"/>
      <c r="T28" s="5"/>
    </row>
    <row r="29" spans="2:20" ht="51" customHeight="1">
      <c r="B29" s="98"/>
      <c r="C29" s="52"/>
      <c r="D29" s="55"/>
      <c r="E29" s="117"/>
      <c r="F29" s="55"/>
      <c r="G29" s="49"/>
      <c r="H29" s="45"/>
      <c r="I29" s="45"/>
      <c r="J29" s="45"/>
      <c r="K29" s="55"/>
      <c r="L29" s="45"/>
      <c r="M29" s="16" t="s">
        <v>14</v>
      </c>
      <c r="N29" s="28">
        <f t="shared" si="0"/>
        <v>100</v>
      </c>
      <c r="O29" s="28">
        <f>SUM(O25:O28)</f>
        <v>15</v>
      </c>
      <c r="P29" s="28">
        <f>SUM(P25:P28)</f>
        <v>15</v>
      </c>
      <c r="Q29" s="28">
        <f>SUM(Q25:Q28)</f>
        <v>20</v>
      </c>
      <c r="R29" s="28">
        <f>SUM(R25:R28)</f>
        <v>25</v>
      </c>
      <c r="S29" s="28">
        <f>SUM(S25:S28)</f>
        <v>25</v>
      </c>
      <c r="T29" s="5"/>
    </row>
    <row r="30" spans="2:20" ht="33" customHeight="1">
      <c r="B30" s="98"/>
      <c r="C30" s="46" t="s">
        <v>58</v>
      </c>
      <c r="D30" s="47" t="s">
        <v>49</v>
      </c>
      <c r="E30" s="48" t="s">
        <v>29</v>
      </c>
      <c r="F30" s="53" t="s">
        <v>32</v>
      </c>
      <c r="G30" s="53">
        <f>SUM(H30:L31)</f>
        <v>170</v>
      </c>
      <c r="H30" s="53">
        <v>25</v>
      </c>
      <c r="I30" s="53">
        <v>25</v>
      </c>
      <c r="J30" s="53">
        <v>30</v>
      </c>
      <c r="K30" s="53">
        <v>40</v>
      </c>
      <c r="L30" s="53">
        <v>50</v>
      </c>
      <c r="M30" s="8" t="s">
        <v>6</v>
      </c>
      <c r="N30" s="3">
        <f t="shared" si="0"/>
        <v>0</v>
      </c>
      <c r="O30" s="3"/>
      <c r="P30" s="3"/>
      <c r="Q30" s="3"/>
      <c r="R30" s="3"/>
      <c r="S30" s="3"/>
      <c r="T30" s="5"/>
    </row>
    <row r="31" spans="2:20" ht="36" customHeight="1">
      <c r="B31" s="98"/>
      <c r="C31" s="46"/>
      <c r="D31" s="47"/>
      <c r="E31" s="48"/>
      <c r="F31" s="54"/>
      <c r="G31" s="54"/>
      <c r="H31" s="54"/>
      <c r="I31" s="54"/>
      <c r="J31" s="54"/>
      <c r="K31" s="54"/>
      <c r="L31" s="54"/>
      <c r="M31" s="8" t="s">
        <v>7</v>
      </c>
      <c r="N31" s="3">
        <f t="shared" si="0"/>
        <v>0</v>
      </c>
      <c r="O31" s="3"/>
      <c r="P31" s="3"/>
      <c r="Q31" s="3"/>
      <c r="R31" s="3"/>
      <c r="S31" s="3"/>
      <c r="T31" s="5"/>
    </row>
    <row r="32" spans="2:20" ht="27.75" customHeight="1">
      <c r="B32" s="98"/>
      <c r="C32" s="46"/>
      <c r="D32" s="47"/>
      <c r="E32" s="48"/>
      <c r="F32" s="54" t="s">
        <v>33</v>
      </c>
      <c r="G32" s="53">
        <f>SUM(H32:L33)</f>
        <v>70</v>
      </c>
      <c r="H32" s="54">
        <v>10</v>
      </c>
      <c r="I32" s="54">
        <v>10</v>
      </c>
      <c r="J32" s="54">
        <v>15</v>
      </c>
      <c r="K32" s="54">
        <v>15</v>
      </c>
      <c r="L32" s="54">
        <v>20</v>
      </c>
      <c r="M32" s="8" t="s">
        <v>10</v>
      </c>
      <c r="N32" s="3">
        <f t="shared" si="0"/>
        <v>90</v>
      </c>
      <c r="O32" s="3">
        <v>10</v>
      </c>
      <c r="P32" s="3">
        <v>15</v>
      </c>
      <c r="Q32" s="3">
        <v>20</v>
      </c>
      <c r="R32" s="3">
        <v>20</v>
      </c>
      <c r="S32" s="3">
        <v>25</v>
      </c>
      <c r="T32" s="5"/>
    </row>
    <row r="33" spans="2:20" ht="30" customHeight="1">
      <c r="B33" s="98"/>
      <c r="C33" s="46"/>
      <c r="D33" s="47"/>
      <c r="E33" s="48"/>
      <c r="F33" s="54"/>
      <c r="G33" s="54"/>
      <c r="H33" s="54"/>
      <c r="I33" s="54"/>
      <c r="J33" s="54"/>
      <c r="K33" s="54"/>
      <c r="L33" s="54"/>
      <c r="M33" s="8" t="s">
        <v>8</v>
      </c>
      <c r="N33" s="3">
        <f t="shared" si="0"/>
        <v>0</v>
      </c>
      <c r="O33" s="3"/>
      <c r="P33" s="3"/>
      <c r="Q33" s="3"/>
      <c r="R33" s="3"/>
      <c r="S33" s="3"/>
      <c r="T33" s="5"/>
    </row>
    <row r="34" spans="2:20" ht="42" customHeight="1">
      <c r="B34" s="99"/>
      <c r="C34" s="46"/>
      <c r="D34" s="47"/>
      <c r="E34" s="48"/>
      <c r="F34" s="26"/>
      <c r="G34" s="26"/>
      <c r="H34" s="26"/>
      <c r="I34" s="26"/>
      <c r="J34" s="26"/>
      <c r="K34" s="26"/>
      <c r="L34" s="26"/>
      <c r="M34" s="16" t="s">
        <v>14</v>
      </c>
      <c r="N34" s="28">
        <f t="shared" si="0"/>
        <v>90</v>
      </c>
      <c r="O34" s="28">
        <f>SUM(O30:O33)</f>
        <v>10</v>
      </c>
      <c r="P34" s="28">
        <f>SUM(P30:P33)</f>
        <v>15</v>
      </c>
      <c r="Q34" s="28">
        <f>SUM(Q30:Q33)</f>
        <v>20</v>
      </c>
      <c r="R34" s="28">
        <f>SUM(R30:R33)</f>
        <v>20</v>
      </c>
      <c r="S34" s="28">
        <f>SUM(S30:S33)</f>
        <v>25</v>
      </c>
      <c r="T34" s="5"/>
    </row>
    <row r="35" spans="2:20" ht="24.75" customHeight="1">
      <c r="B35" s="57" t="s">
        <v>30</v>
      </c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29" t="s">
        <v>16</v>
      </c>
      <c r="N35" s="30">
        <f aca="true" t="shared" si="1" ref="N35:S35">SUM(N36:N39)</f>
        <v>190</v>
      </c>
      <c r="O35" s="30">
        <f t="shared" si="1"/>
        <v>25</v>
      </c>
      <c r="P35" s="30">
        <f t="shared" si="1"/>
        <v>30</v>
      </c>
      <c r="Q35" s="30">
        <f t="shared" si="1"/>
        <v>40</v>
      </c>
      <c r="R35" s="30">
        <f t="shared" si="1"/>
        <v>45</v>
      </c>
      <c r="S35" s="30">
        <f t="shared" si="1"/>
        <v>50</v>
      </c>
      <c r="T35" s="5"/>
    </row>
    <row r="36" spans="2:20" ht="24.75" customHeight="1">
      <c r="B36" s="60" t="s">
        <v>9</v>
      </c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8" t="s">
        <v>6</v>
      </c>
      <c r="N36" s="3">
        <f aca="true" t="shared" si="2" ref="N36:S38">SUM(N30,N25,N20)</f>
        <v>0</v>
      </c>
      <c r="O36" s="3">
        <f t="shared" si="2"/>
        <v>0</v>
      </c>
      <c r="P36" s="3">
        <f t="shared" si="2"/>
        <v>0</v>
      </c>
      <c r="Q36" s="3">
        <f t="shared" si="2"/>
        <v>0</v>
      </c>
      <c r="R36" s="3">
        <f t="shared" si="2"/>
        <v>0</v>
      </c>
      <c r="S36" s="3">
        <f t="shared" si="2"/>
        <v>0</v>
      </c>
      <c r="T36" s="5"/>
    </row>
    <row r="37" spans="2:20" ht="24.75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8" t="s">
        <v>7</v>
      </c>
      <c r="N37" s="3">
        <f t="shared" si="2"/>
        <v>0</v>
      </c>
      <c r="O37" s="3">
        <f t="shared" si="2"/>
        <v>0</v>
      </c>
      <c r="P37" s="3">
        <f t="shared" si="2"/>
        <v>0</v>
      </c>
      <c r="Q37" s="3">
        <f t="shared" si="2"/>
        <v>0</v>
      </c>
      <c r="R37" s="3">
        <f t="shared" si="2"/>
        <v>0</v>
      </c>
      <c r="S37" s="3">
        <f t="shared" si="2"/>
        <v>0</v>
      </c>
      <c r="T37" s="5"/>
    </row>
    <row r="38" spans="2:20" ht="24.75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5"/>
      <c r="M38" s="8" t="s">
        <v>10</v>
      </c>
      <c r="N38" s="3">
        <f t="shared" si="2"/>
        <v>190</v>
      </c>
      <c r="O38" s="3">
        <f t="shared" si="2"/>
        <v>25</v>
      </c>
      <c r="P38" s="3">
        <f t="shared" si="2"/>
        <v>30</v>
      </c>
      <c r="Q38" s="3">
        <f t="shared" si="2"/>
        <v>40</v>
      </c>
      <c r="R38" s="3">
        <f t="shared" si="2"/>
        <v>45</v>
      </c>
      <c r="S38" s="3">
        <f t="shared" si="2"/>
        <v>50</v>
      </c>
      <c r="T38" s="5"/>
    </row>
    <row r="39" spans="1:20" s="4" customFormat="1" ht="25.5" customHeight="1">
      <c r="A39" s="21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8" t="s">
        <v>8</v>
      </c>
      <c r="N39" s="3">
        <f aca="true" t="shared" si="3" ref="N39:S39">SUM(N33,N28,N23)</f>
        <v>0</v>
      </c>
      <c r="O39" s="3">
        <f t="shared" si="3"/>
        <v>0</v>
      </c>
      <c r="P39" s="3">
        <f t="shared" si="3"/>
        <v>0</v>
      </c>
      <c r="Q39" s="3">
        <f t="shared" si="3"/>
        <v>0</v>
      </c>
      <c r="R39" s="3">
        <f t="shared" si="3"/>
        <v>0</v>
      </c>
      <c r="S39" s="3">
        <f t="shared" si="3"/>
        <v>0</v>
      </c>
      <c r="T39" s="5"/>
    </row>
    <row r="40" spans="2:20" s="4" customFormat="1" ht="25.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3"/>
      <c r="Q40" s="13"/>
      <c r="R40" s="13"/>
      <c r="S40" s="13"/>
      <c r="T40" s="14"/>
    </row>
    <row r="41" spans="1:20" ht="34.5" customHeight="1">
      <c r="A41" s="2" t="s">
        <v>40</v>
      </c>
      <c r="B41" s="97" t="s">
        <v>46</v>
      </c>
      <c r="C41" s="46" t="s">
        <v>42</v>
      </c>
      <c r="D41" s="47" t="s">
        <v>50</v>
      </c>
      <c r="E41" s="48" t="s">
        <v>22</v>
      </c>
      <c r="F41" s="47" t="s">
        <v>34</v>
      </c>
      <c r="G41" s="49">
        <f>SUM(H41:L45)</f>
        <v>3000</v>
      </c>
      <c r="H41" s="49">
        <v>500</v>
      </c>
      <c r="I41" s="49">
        <v>550</v>
      </c>
      <c r="J41" s="49">
        <v>600</v>
      </c>
      <c r="K41" s="53">
        <v>650</v>
      </c>
      <c r="L41" s="49">
        <v>700</v>
      </c>
      <c r="M41" s="8" t="s">
        <v>6</v>
      </c>
      <c r="N41" s="3">
        <f aca="true" t="shared" si="4" ref="N41:N49">SUM(O41:S41)</f>
        <v>5900</v>
      </c>
      <c r="O41" s="3">
        <v>850</v>
      </c>
      <c r="P41" s="3">
        <v>1000</v>
      </c>
      <c r="Q41" s="3">
        <v>1200</v>
      </c>
      <c r="R41" s="3">
        <v>1350</v>
      </c>
      <c r="S41" s="3">
        <v>1500</v>
      </c>
      <c r="T41" s="5"/>
    </row>
    <row r="42" spans="2:20" ht="30.75" customHeight="1">
      <c r="B42" s="98"/>
      <c r="C42" s="46"/>
      <c r="D42" s="47"/>
      <c r="E42" s="48"/>
      <c r="F42" s="47"/>
      <c r="G42" s="49"/>
      <c r="H42" s="49"/>
      <c r="I42" s="49"/>
      <c r="J42" s="49"/>
      <c r="K42" s="54"/>
      <c r="L42" s="49"/>
      <c r="M42" s="8" t="s">
        <v>7</v>
      </c>
      <c r="N42" s="3">
        <f t="shared" si="4"/>
        <v>15000</v>
      </c>
      <c r="O42" s="3">
        <v>2500</v>
      </c>
      <c r="P42" s="3">
        <v>2750</v>
      </c>
      <c r="Q42" s="3">
        <v>3000</v>
      </c>
      <c r="R42" s="3">
        <v>3250</v>
      </c>
      <c r="S42" s="3">
        <v>3500</v>
      </c>
      <c r="T42" s="5"/>
    </row>
    <row r="43" spans="2:20" ht="35.25" customHeight="1">
      <c r="B43" s="98"/>
      <c r="C43" s="46"/>
      <c r="D43" s="47"/>
      <c r="E43" s="48"/>
      <c r="F43" s="47"/>
      <c r="G43" s="49"/>
      <c r="H43" s="49"/>
      <c r="I43" s="49"/>
      <c r="J43" s="49"/>
      <c r="K43" s="54"/>
      <c r="L43" s="49"/>
      <c r="M43" s="8" t="s">
        <v>10</v>
      </c>
      <c r="N43" s="3">
        <f t="shared" si="4"/>
        <v>0</v>
      </c>
      <c r="O43" s="3"/>
      <c r="P43" s="3"/>
      <c r="Q43" s="3"/>
      <c r="R43" s="3"/>
      <c r="S43" s="3"/>
      <c r="T43" s="5"/>
    </row>
    <row r="44" spans="2:20" ht="32.25" customHeight="1">
      <c r="B44" s="98"/>
      <c r="C44" s="46"/>
      <c r="D44" s="47"/>
      <c r="E44" s="48"/>
      <c r="F44" s="47"/>
      <c r="G44" s="49"/>
      <c r="H44" s="49"/>
      <c r="I44" s="49"/>
      <c r="J44" s="49"/>
      <c r="K44" s="54"/>
      <c r="L44" s="49"/>
      <c r="M44" s="8" t="s">
        <v>8</v>
      </c>
      <c r="N44" s="3">
        <f t="shared" si="4"/>
        <v>0</v>
      </c>
      <c r="O44" s="3"/>
      <c r="P44" s="3"/>
      <c r="Q44" s="3"/>
      <c r="R44" s="3"/>
      <c r="S44" s="3"/>
      <c r="T44" s="5"/>
    </row>
    <row r="45" spans="2:20" ht="33.75" customHeight="1">
      <c r="B45" s="98"/>
      <c r="C45" s="46"/>
      <c r="D45" s="47"/>
      <c r="E45" s="48"/>
      <c r="F45" s="47"/>
      <c r="G45" s="49"/>
      <c r="H45" s="49"/>
      <c r="I45" s="49"/>
      <c r="J45" s="49"/>
      <c r="K45" s="55"/>
      <c r="L45" s="49"/>
      <c r="M45" s="16" t="s">
        <v>14</v>
      </c>
      <c r="N45" s="28">
        <f t="shared" si="4"/>
        <v>20900</v>
      </c>
      <c r="O45" s="28">
        <f>SUM(O41:O44)</f>
        <v>3350</v>
      </c>
      <c r="P45" s="28">
        <f>SUM(P41:P44)</f>
        <v>3750</v>
      </c>
      <c r="Q45" s="28">
        <f>SUM(Q41:Q44)</f>
        <v>4200</v>
      </c>
      <c r="R45" s="28">
        <f>SUM(R41:R44)</f>
        <v>4600</v>
      </c>
      <c r="S45" s="28">
        <f>SUM(S41:S44)</f>
        <v>5000</v>
      </c>
      <c r="T45" s="5"/>
    </row>
    <row r="46" spans="2:20" ht="25.5" customHeight="1">
      <c r="B46" s="98"/>
      <c r="C46" s="50" t="s">
        <v>56</v>
      </c>
      <c r="D46" s="53" t="s">
        <v>51</v>
      </c>
      <c r="E46" s="50" t="s">
        <v>24</v>
      </c>
      <c r="F46" s="53" t="s">
        <v>15</v>
      </c>
      <c r="G46" s="49">
        <f>SUM(H46:L50)</f>
        <v>9800</v>
      </c>
      <c r="H46" s="53">
        <v>1900</v>
      </c>
      <c r="I46" s="53">
        <v>1900</v>
      </c>
      <c r="J46" s="53">
        <v>2000</v>
      </c>
      <c r="K46" s="53">
        <v>2000</v>
      </c>
      <c r="L46" s="53">
        <v>2000</v>
      </c>
      <c r="M46" s="8" t="s">
        <v>6</v>
      </c>
      <c r="N46" s="3">
        <f t="shared" si="4"/>
        <v>0</v>
      </c>
      <c r="O46" s="3"/>
      <c r="P46" s="3"/>
      <c r="Q46" s="3"/>
      <c r="R46" s="3"/>
      <c r="S46" s="3"/>
      <c r="T46" s="5"/>
    </row>
    <row r="47" spans="2:20" ht="25.5" customHeight="1">
      <c r="B47" s="98"/>
      <c r="C47" s="51"/>
      <c r="D47" s="54"/>
      <c r="E47" s="51"/>
      <c r="F47" s="54"/>
      <c r="G47" s="49"/>
      <c r="H47" s="54"/>
      <c r="I47" s="54"/>
      <c r="J47" s="54"/>
      <c r="K47" s="54"/>
      <c r="L47" s="54"/>
      <c r="M47" s="8" t="s">
        <v>7</v>
      </c>
      <c r="N47" s="3">
        <f t="shared" si="4"/>
        <v>0</v>
      </c>
      <c r="O47" s="3"/>
      <c r="P47" s="3"/>
      <c r="Q47" s="3"/>
      <c r="R47" s="3"/>
      <c r="S47" s="3"/>
      <c r="T47" s="5"/>
    </row>
    <row r="48" spans="2:20" ht="25.5" customHeight="1">
      <c r="B48" s="98"/>
      <c r="C48" s="51"/>
      <c r="D48" s="54"/>
      <c r="E48" s="51"/>
      <c r="F48" s="54"/>
      <c r="G48" s="49"/>
      <c r="H48" s="54"/>
      <c r="I48" s="54"/>
      <c r="J48" s="54"/>
      <c r="K48" s="54"/>
      <c r="L48" s="54"/>
      <c r="M48" s="8" t="s">
        <v>10</v>
      </c>
      <c r="N48" s="3">
        <f t="shared" si="4"/>
        <v>7800</v>
      </c>
      <c r="O48" s="3">
        <v>1300</v>
      </c>
      <c r="P48" s="3">
        <v>1500</v>
      </c>
      <c r="Q48" s="3">
        <v>1600</v>
      </c>
      <c r="R48" s="3">
        <v>1700</v>
      </c>
      <c r="S48" s="3">
        <v>1700</v>
      </c>
      <c r="T48" s="17"/>
    </row>
    <row r="49" spans="2:20" ht="25.5" customHeight="1">
      <c r="B49" s="98"/>
      <c r="C49" s="51"/>
      <c r="D49" s="54"/>
      <c r="E49" s="51"/>
      <c r="F49" s="54"/>
      <c r="G49" s="49"/>
      <c r="H49" s="54"/>
      <c r="I49" s="54"/>
      <c r="J49" s="54"/>
      <c r="K49" s="54"/>
      <c r="L49" s="54"/>
      <c r="M49" s="8" t="s">
        <v>8</v>
      </c>
      <c r="N49" s="3">
        <f t="shared" si="4"/>
        <v>0</v>
      </c>
      <c r="O49" s="3"/>
      <c r="P49" s="3"/>
      <c r="Q49" s="3"/>
      <c r="R49" s="3"/>
      <c r="S49" s="3"/>
      <c r="T49" s="5"/>
    </row>
    <row r="50" spans="2:20" ht="25.5" customHeight="1">
      <c r="B50" s="98"/>
      <c r="C50" s="52"/>
      <c r="D50" s="55"/>
      <c r="E50" s="52"/>
      <c r="F50" s="55"/>
      <c r="G50" s="49"/>
      <c r="H50" s="55"/>
      <c r="I50" s="55"/>
      <c r="J50" s="55"/>
      <c r="K50" s="55"/>
      <c r="L50" s="55"/>
      <c r="M50" s="16" t="s">
        <v>14</v>
      </c>
      <c r="N50" s="28">
        <f aca="true" t="shared" si="5" ref="N50:S50">SUM(N46:N49)</f>
        <v>7800</v>
      </c>
      <c r="O50" s="28">
        <f t="shared" si="5"/>
        <v>1300</v>
      </c>
      <c r="P50" s="28">
        <f t="shared" si="5"/>
        <v>1500</v>
      </c>
      <c r="Q50" s="28">
        <f t="shared" si="5"/>
        <v>1600</v>
      </c>
      <c r="R50" s="28">
        <f t="shared" si="5"/>
        <v>1700</v>
      </c>
      <c r="S50" s="28">
        <f t="shared" si="5"/>
        <v>1700</v>
      </c>
      <c r="T50" s="5"/>
    </row>
    <row r="51" spans="2:20" ht="35.25" customHeight="1">
      <c r="B51" s="98"/>
      <c r="C51" s="94" t="s">
        <v>38</v>
      </c>
      <c r="D51" s="90" t="s">
        <v>50</v>
      </c>
      <c r="E51" s="94" t="s">
        <v>23</v>
      </c>
      <c r="F51" s="90" t="s">
        <v>35</v>
      </c>
      <c r="G51" s="93">
        <f>SUM(H51:L55)</f>
        <v>1850</v>
      </c>
      <c r="H51" s="90">
        <v>250</v>
      </c>
      <c r="I51" s="90">
        <v>350</v>
      </c>
      <c r="J51" s="90">
        <v>350</v>
      </c>
      <c r="K51" s="90">
        <v>400</v>
      </c>
      <c r="L51" s="90">
        <v>500</v>
      </c>
      <c r="M51" s="33" t="s">
        <v>6</v>
      </c>
      <c r="N51" s="34">
        <f>SUM(O51:S51)</f>
        <v>0</v>
      </c>
      <c r="O51" s="34"/>
      <c r="P51" s="34"/>
      <c r="Q51" s="34"/>
      <c r="R51" s="34"/>
      <c r="S51" s="34"/>
      <c r="T51" s="5"/>
    </row>
    <row r="52" spans="2:20" ht="34.5" customHeight="1">
      <c r="B52" s="98"/>
      <c r="C52" s="95"/>
      <c r="D52" s="91"/>
      <c r="E52" s="95"/>
      <c r="F52" s="91"/>
      <c r="G52" s="93"/>
      <c r="H52" s="91"/>
      <c r="I52" s="91"/>
      <c r="J52" s="91"/>
      <c r="K52" s="91"/>
      <c r="L52" s="91"/>
      <c r="M52" s="33" t="s">
        <v>7</v>
      </c>
      <c r="N52" s="34">
        <f>SUM(O52:S52)</f>
        <v>3110</v>
      </c>
      <c r="O52" s="34">
        <v>560</v>
      </c>
      <c r="P52" s="34">
        <v>500</v>
      </c>
      <c r="Q52" s="34">
        <v>500</v>
      </c>
      <c r="R52" s="34">
        <v>700</v>
      </c>
      <c r="S52" s="34">
        <v>850</v>
      </c>
      <c r="T52" s="5"/>
    </row>
    <row r="53" spans="2:20" ht="29.25" customHeight="1">
      <c r="B53" s="98"/>
      <c r="C53" s="95"/>
      <c r="D53" s="91"/>
      <c r="E53" s="95"/>
      <c r="F53" s="91"/>
      <c r="G53" s="93"/>
      <c r="H53" s="91"/>
      <c r="I53" s="91"/>
      <c r="J53" s="91"/>
      <c r="K53" s="91"/>
      <c r="L53" s="91"/>
      <c r="M53" s="33" t="s">
        <v>10</v>
      </c>
      <c r="N53" s="34">
        <f>SUM(O53:S53)</f>
        <v>3110</v>
      </c>
      <c r="O53" s="34">
        <v>560</v>
      </c>
      <c r="P53" s="34">
        <v>500</v>
      </c>
      <c r="Q53" s="34">
        <v>500</v>
      </c>
      <c r="R53" s="34">
        <v>700</v>
      </c>
      <c r="S53" s="34">
        <v>850</v>
      </c>
      <c r="T53" s="5"/>
    </row>
    <row r="54" spans="2:20" ht="25.5" customHeight="1">
      <c r="B54" s="98"/>
      <c r="C54" s="95"/>
      <c r="D54" s="91"/>
      <c r="E54" s="95"/>
      <c r="F54" s="91"/>
      <c r="G54" s="93"/>
      <c r="H54" s="91"/>
      <c r="I54" s="91"/>
      <c r="J54" s="91"/>
      <c r="K54" s="91"/>
      <c r="L54" s="91"/>
      <c r="M54" s="33" t="s">
        <v>8</v>
      </c>
      <c r="N54" s="34">
        <f>SUM(O54:S54)</f>
        <v>2900</v>
      </c>
      <c r="O54" s="34">
        <v>350</v>
      </c>
      <c r="P54" s="34">
        <v>500</v>
      </c>
      <c r="Q54" s="34">
        <v>500</v>
      </c>
      <c r="R54" s="34">
        <v>700</v>
      </c>
      <c r="S54" s="34">
        <v>850</v>
      </c>
      <c r="T54" s="5"/>
    </row>
    <row r="55" spans="2:20" ht="25.5" customHeight="1">
      <c r="B55" s="98"/>
      <c r="C55" s="96"/>
      <c r="D55" s="92"/>
      <c r="E55" s="96"/>
      <c r="F55" s="92"/>
      <c r="G55" s="93"/>
      <c r="H55" s="92"/>
      <c r="I55" s="92"/>
      <c r="J55" s="92"/>
      <c r="K55" s="92"/>
      <c r="L55" s="92"/>
      <c r="M55" s="35" t="s">
        <v>14</v>
      </c>
      <c r="N55" s="36">
        <f aca="true" t="shared" si="6" ref="N55:S55">SUM(N51:N54)</f>
        <v>9120</v>
      </c>
      <c r="O55" s="36">
        <f t="shared" si="6"/>
        <v>1470</v>
      </c>
      <c r="P55" s="36">
        <f t="shared" si="6"/>
        <v>1500</v>
      </c>
      <c r="Q55" s="36">
        <f t="shared" si="6"/>
        <v>1500</v>
      </c>
      <c r="R55" s="36">
        <f t="shared" si="6"/>
        <v>2100</v>
      </c>
      <c r="S55" s="36">
        <f t="shared" si="6"/>
        <v>2550</v>
      </c>
      <c r="T55" s="5"/>
    </row>
    <row r="56" spans="2:20" ht="33" customHeight="1">
      <c r="B56" s="100"/>
      <c r="C56" s="46" t="s">
        <v>54</v>
      </c>
      <c r="D56" s="47" t="s">
        <v>51</v>
      </c>
      <c r="E56" s="46" t="s">
        <v>22</v>
      </c>
      <c r="F56" s="47" t="s">
        <v>25</v>
      </c>
      <c r="G56" s="47">
        <f>SUM(H56:L60)</f>
        <v>1800</v>
      </c>
      <c r="H56" s="47">
        <v>300</v>
      </c>
      <c r="I56" s="47">
        <v>350</v>
      </c>
      <c r="J56" s="47">
        <v>350</v>
      </c>
      <c r="K56" s="53">
        <v>400</v>
      </c>
      <c r="L56" s="47">
        <v>400</v>
      </c>
      <c r="M56" s="8" t="s">
        <v>6</v>
      </c>
      <c r="N56" s="3">
        <f>SUM(O56:S56)</f>
        <v>0</v>
      </c>
      <c r="O56" s="3"/>
      <c r="P56" s="3"/>
      <c r="Q56" s="3"/>
      <c r="R56" s="3"/>
      <c r="S56" s="3"/>
      <c r="T56" s="5"/>
    </row>
    <row r="57" spans="2:20" ht="35.25" customHeight="1">
      <c r="B57" s="100"/>
      <c r="C57" s="46"/>
      <c r="D57" s="47"/>
      <c r="E57" s="46"/>
      <c r="F57" s="47"/>
      <c r="G57" s="47"/>
      <c r="H57" s="47"/>
      <c r="I57" s="47"/>
      <c r="J57" s="47"/>
      <c r="K57" s="54"/>
      <c r="L57" s="47"/>
      <c r="M57" s="8" t="s">
        <v>7</v>
      </c>
      <c r="N57" s="3">
        <f>SUM(O57:S57)</f>
        <v>0</v>
      </c>
      <c r="O57" s="3"/>
      <c r="P57" s="3"/>
      <c r="Q57" s="3"/>
      <c r="R57" s="3"/>
      <c r="S57" s="3"/>
      <c r="T57" s="5"/>
    </row>
    <row r="58" spans="2:20" ht="33" customHeight="1">
      <c r="B58" s="100"/>
      <c r="C58" s="46"/>
      <c r="D58" s="47"/>
      <c r="E58" s="46"/>
      <c r="F58" s="47"/>
      <c r="G58" s="47"/>
      <c r="H58" s="47"/>
      <c r="I58" s="47"/>
      <c r="J58" s="47"/>
      <c r="K58" s="54"/>
      <c r="L58" s="47"/>
      <c r="M58" s="8" t="s">
        <v>10</v>
      </c>
      <c r="N58" s="3">
        <f>SUM(O58:S58)</f>
        <v>11600</v>
      </c>
      <c r="O58" s="3">
        <v>2000</v>
      </c>
      <c r="P58" s="3">
        <v>2300</v>
      </c>
      <c r="Q58" s="3">
        <v>2300</v>
      </c>
      <c r="R58" s="3">
        <v>2500</v>
      </c>
      <c r="S58" s="3">
        <v>2500</v>
      </c>
      <c r="T58" s="17"/>
    </row>
    <row r="59" spans="2:20" ht="30.75" customHeight="1">
      <c r="B59" s="100"/>
      <c r="C59" s="46"/>
      <c r="D59" s="47"/>
      <c r="E59" s="46"/>
      <c r="F59" s="47"/>
      <c r="G59" s="47"/>
      <c r="H59" s="47"/>
      <c r="I59" s="47"/>
      <c r="J59" s="47"/>
      <c r="K59" s="54"/>
      <c r="L59" s="47"/>
      <c r="M59" s="8" t="s">
        <v>8</v>
      </c>
      <c r="N59" s="3">
        <f>SUM(O59:S59)</f>
        <v>0</v>
      </c>
      <c r="O59" s="3"/>
      <c r="P59" s="3"/>
      <c r="Q59" s="3"/>
      <c r="R59" s="3"/>
      <c r="S59" s="3"/>
      <c r="T59" s="5"/>
    </row>
    <row r="60" spans="2:20" ht="34.5" customHeight="1">
      <c r="B60" s="100"/>
      <c r="C60" s="46"/>
      <c r="D60" s="47"/>
      <c r="E60" s="46"/>
      <c r="F60" s="47"/>
      <c r="G60" s="47"/>
      <c r="H60" s="47"/>
      <c r="I60" s="47"/>
      <c r="J60" s="47"/>
      <c r="K60" s="55"/>
      <c r="L60" s="47"/>
      <c r="M60" s="16" t="s">
        <v>14</v>
      </c>
      <c r="N60" s="28">
        <f aca="true" t="shared" si="7" ref="N60:S60">SUM(N56:N59)</f>
        <v>11600</v>
      </c>
      <c r="O60" s="28">
        <f t="shared" si="7"/>
        <v>2000</v>
      </c>
      <c r="P60" s="28">
        <f t="shared" si="7"/>
        <v>2300</v>
      </c>
      <c r="Q60" s="28">
        <f t="shared" si="7"/>
        <v>2300</v>
      </c>
      <c r="R60" s="28">
        <f t="shared" si="7"/>
        <v>2500</v>
      </c>
      <c r="S60" s="28">
        <f t="shared" si="7"/>
        <v>2500</v>
      </c>
      <c r="T60" s="5"/>
    </row>
    <row r="61" spans="2:20" ht="30.75" customHeight="1">
      <c r="B61" s="100"/>
      <c r="C61" s="46" t="s">
        <v>55</v>
      </c>
      <c r="D61" s="47" t="s">
        <v>52</v>
      </c>
      <c r="E61" s="46" t="s">
        <v>28</v>
      </c>
      <c r="F61" s="47" t="s">
        <v>36</v>
      </c>
      <c r="G61" s="47">
        <f>SUM(H61:L65)</f>
        <v>2900</v>
      </c>
      <c r="H61" s="47">
        <v>500</v>
      </c>
      <c r="I61" s="47">
        <v>500</v>
      </c>
      <c r="J61" s="47">
        <v>600</v>
      </c>
      <c r="K61" s="53">
        <v>600</v>
      </c>
      <c r="L61" s="47">
        <v>700</v>
      </c>
      <c r="M61" s="8" t="s">
        <v>6</v>
      </c>
      <c r="N61" s="3">
        <f>SUM(O61:S61)</f>
        <v>0</v>
      </c>
      <c r="O61" s="3"/>
      <c r="P61" s="3"/>
      <c r="Q61" s="3"/>
      <c r="R61" s="3"/>
      <c r="S61" s="3"/>
      <c r="T61" s="5"/>
    </row>
    <row r="62" spans="2:20" ht="39.75" customHeight="1">
      <c r="B62" s="100"/>
      <c r="C62" s="46"/>
      <c r="D62" s="47"/>
      <c r="E62" s="46"/>
      <c r="F62" s="47"/>
      <c r="G62" s="47"/>
      <c r="H62" s="47"/>
      <c r="I62" s="47"/>
      <c r="J62" s="47"/>
      <c r="K62" s="54"/>
      <c r="L62" s="47"/>
      <c r="M62" s="8" t="s">
        <v>7</v>
      </c>
      <c r="N62" s="3">
        <f>SUM(O62:S62)</f>
        <v>0</v>
      </c>
      <c r="O62" s="3"/>
      <c r="P62" s="3"/>
      <c r="Q62" s="3"/>
      <c r="R62" s="3"/>
      <c r="S62" s="3"/>
      <c r="T62" s="5"/>
    </row>
    <row r="63" spans="2:20" ht="33.75" customHeight="1">
      <c r="B63" s="100"/>
      <c r="C63" s="46"/>
      <c r="D63" s="47"/>
      <c r="E63" s="46"/>
      <c r="F63" s="47"/>
      <c r="G63" s="47"/>
      <c r="H63" s="47"/>
      <c r="I63" s="47"/>
      <c r="J63" s="47"/>
      <c r="K63" s="54"/>
      <c r="L63" s="47"/>
      <c r="M63" s="8" t="s">
        <v>10</v>
      </c>
      <c r="N63" s="3">
        <f>SUM(O63:S63)</f>
        <v>255</v>
      </c>
      <c r="O63" s="3">
        <v>35</v>
      </c>
      <c r="P63" s="3">
        <v>45</v>
      </c>
      <c r="Q63" s="3">
        <v>50</v>
      </c>
      <c r="R63" s="3">
        <v>50</v>
      </c>
      <c r="S63" s="3">
        <v>75</v>
      </c>
      <c r="T63" s="17"/>
    </row>
    <row r="64" spans="2:20" ht="37.5" customHeight="1">
      <c r="B64" s="100"/>
      <c r="C64" s="46"/>
      <c r="D64" s="47"/>
      <c r="E64" s="46"/>
      <c r="F64" s="47"/>
      <c r="G64" s="47"/>
      <c r="H64" s="47"/>
      <c r="I64" s="47"/>
      <c r="J64" s="47"/>
      <c r="K64" s="54"/>
      <c r="L64" s="47"/>
      <c r="M64" s="8" t="s">
        <v>8</v>
      </c>
      <c r="N64" s="3">
        <f>SUM(O64:S64)</f>
        <v>600</v>
      </c>
      <c r="O64" s="3">
        <v>80</v>
      </c>
      <c r="P64" s="3">
        <v>100</v>
      </c>
      <c r="Q64" s="3">
        <v>130</v>
      </c>
      <c r="R64" s="3">
        <v>140</v>
      </c>
      <c r="S64" s="3">
        <v>150</v>
      </c>
      <c r="T64" s="5"/>
    </row>
    <row r="65" spans="2:20" ht="43.5" customHeight="1">
      <c r="B65" s="100"/>
      <c r="C65" s="46"/>
      <c r="D65" s="47"/>
      <c r="E65" s="46"/>
      <c r="F65" s="47"/>
      <c r="G65" s="47"/>
      <c r="H65" s="47"/>
      <c r="I65" s="47"/>
      <c r="J65" s="47"/>
      <c r="K65" s="55"/>
      <c r="L65" s="47"/>
      <c r="M65" s="16" t="s">
        <v>14</v>
      </c>
      <c r="N65" s="28">
        <f aca="true" t="shared" si="8" ref="N65:S65">SUM(N61:N64)</f>
        <v>855</v>
      </c>
      <c r="O65" s="28">
        <f t="shared" si="8"/>
        <v>115</v>
      </c>
      <c r="P65" s="28">
        <f t="shared" si="8"/>
        <v>145</v>
      </c>
      <c r="Q65" s="28">
        <f t="shared" si="8"/>
        <v>180</v>
      </c>
      <c r="R65" s="28">
        <f t="shared" si="8"/>
        <v>190</v>
      </c>
      <c r="S65" s="28">
        <f t="shared" si="8"/>
        <v>225</v>
      </c>
      <c r="T65" s="5"/>
    </row>
    <row r="66" spans="2:20" ht="33.75" customHeight="1">
      <c r="B66" s="78" t="s">
        <v>39</v>
      </c>
      <c r="C66" s="79"/>
      <c r="D66" s="79"/>
      <c r="E66" s="79"/>
      <c r="F66" s="79"/>
      <c r="G66" s="79"/>
      <c r="H66" s="79"/>
      <c r="I66" s="79"/>
      <c r="J66" s="79"/>
      <c r="K66" s="79"/>
      <c r="L66" s="80"/>
      <c r="M66" s="29" t="s">
        <v>16</v>
      </c>
      <c r="N66" s="7">
        <v>50275</v>
      </c>
      <c r="O66" s="7">
        <v>8250</v>
      </c>
      <c r="P66" s="7">
        <v>9210</v>
      </c>
      <c r="Q66" s="7">
        <v>9800</v>
      </c>
      <c r="R66" s="7">
        <v>11115</v>
      </c>
      <c r="S66" s="7">
        <v>12000</v>
      </c>
      <c r="T66" s="5"/>
    </row>
    <row r="67" spans="2:20" ht="25.5" customHeight="1">
      <c r="B67" s="81" t="s">
        <v>9</v>
      </c>
      <c r="C67" s="82"/>
      <c r="D67" s="82"/>
      <c r="E67" s="82"/>
      <c r="F67" s="82"/>
      <c r="G67" s="82"/>
      <c r="H67" s="82"/>
      <c r="I67" s="82"/>
      <c r="J67" s="82"/>
      <c r="K67" s="82"/>
      <c r="L67" s="83"/>
      <c r="M67" s="8" t="s">
        <v>6</v>
      </c>
      <c r="N67" s="7">
        <v>5900</v>
      </c>
      <c r="O67" s="7">
        <v>850</v>
      </c>
      <c r="P67" s="7">
        <v>1000</v>
      </c>
      <c r="Q67" s="7">
        <v>1200</v>
      </c>
      <c r="R67" s="7">
        <v>1350</v>
      </c>
      <c r="S67" s="7">
        <v>1500</v>
      </c>
      <c r="T67" s="5"/>
    </row>
    <row r="68" spans="2:20" ht="25.5" customHeight="1"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6"/>
      <c r="M68" s="8" t="s">
        <v>7</v>
      </c>
      <c r="N68" s="7">
        <v>18110</v>
      </c>
      <c r="O68" s="7">
        <v>3060</v>
      </c>
      <c r="P68" s="7">
        <v>3250</v>
      </c>
      <c r="Q68" s="7">
        <v>3500</v>
      </c>
      <c r="R68" s="7">
        <v>3950</v>
      </c>
      <c r="S68" s="7">
        <v>4350</v>
      </c>
      <c r="T68" s="5"/>
    </row>
    <row r="69" spans="2:20" ht="25.5" customHeight="1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6"/>
      <c r="M69" s="8" t="s">
        <v>10</v>
      </c>
      <c r="N69" s="7">
        <v>22765</v>
      </c>
      <c r="O69" s="7">
        <v>3895</v>
      </c>
      <c r="P69" s="7">
        <v>4345</v>
      </c>
      <c r="Q69" s="7">
        <v>4450</v>
      </c>
      <c r="R69" s="7">
        <v>4950</v>
      </c>
      <c r="S69" s="7">
        <v>5125</v>
      </c>
      <c r="T69" s="5"/>
    </row>
    <row r="70" spans="2:20" ht="25.5" customHeight="1"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9"/>
      <c r="M70" s="8" t="s">
        <v>8</v>
      </c>
      <c r="N70" s="7">
        <v>3800</v>
      </c>
      <c r="O70" s="7">
        <v>470</v>
      </c>
      <c r="P70" s="7">
        <v>650</v>
      </c>
      <c r="Q70" s="7">
        <v>695</v>
      </c>
      <c r="R70" s="7">
        <v>905</v>
      </c>
      <c r="S70" s="7">
        <v>1080</v>
      </c>
      <c r="T70" s="5"/>
    </row>
    <row r="71" spans="2:20" ht="25.5" customHeight="1">
      <c r="B71" s="19"/>
      <c r="C71" s="19"/>
      <c r="D71" s="25"/>
      <c r="E71" s="20"/>
      <c r="F71" s="20"/>
      <c r="G71" s="20"/>
      <c r="H71" s="20"/>
      <c r="I71" s="20"/>
      <c r="J71" s="20"/>
      <c r="K71" s="20"/>
      <c r="L71" s="20"/>
      <c r="M71" s="16"/>
      <c r="N71" s="3"/>
      <c r="O71" s="3"/>
      <c r="P71" s="3"/>
      <c r="Q71" s="3"/>
      <c r="R71" s="3"/>
      <c r="S71" s="3"/>
      <c r="T71" s="5"/>
    </row>
    <row r="72" spans="2:20" ht="22.5" customHeight="1">
      <c r="B72" s="107" t="s">
        <v>11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31" t="s">
        <v>16</v>
      </c>
      <c r="N72" s="7">
        <v>50465</v>
      </c>
      <c r="O72" s="7">
        <v>8260</v>
      </c>
      <c r="P72" s="7">
        <v>9225</v>
      </c>
      <c r="Q72" s="7">
        <v>9820</v>
      </c>
      <c r="R72" s="7">
        <v>11135</v>
      </c>
      <c r="S72" s="7">
        <v>12025</v>
      </c>
      <c r="T72" s="5"/>
    </row>
    <row r="73" spans="2:20" ht="27" customHeight="1">
      <c r="B73" s="109" t="s">
        <v>9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1"/>
      <c r="M73" s="29" t="s">
        <v>6</v>
      </c>
      <c r="N73" s="7">
        <f>SUM(N67,N36)</f>
        <v>5900</v>
      </c>
      <c r="O73" s="7">
        <v>850</v>
      </c>
      <c r="P73" s="7">
        <f aca="true" t="shared" si="9" ref="P73:S74">SUM(P67,P36)</f>
        <v>1000</v>
      </c>
      <c r="Q73" s="7">
        <f t="shared" si="9"/>
        <v>1200</v>
      </c>
      <c r="R73" s="7">
        <f t="shared" si="9"/>
        <v>1350</v>
      </c>
      <c r="S73" s="7">
        <f t="shared" si="9"/>
        <v>1500</v>
      </c>
      <c r="T73" s="5"/>
    </row>
    <row r="74" spans="2:20" ht="27" customHeight="1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4"/>
      <c r="M74" s="29" t="s">
        <v>7</v>
      </c>
      <c r="N74" s="7">
        <f>SUM(N68,N37)</f>
        <v>18110</v>
      </c>
      <c r="O74" s="7">
        <f>SUM(O68,O37)</f>
        <v>3060</v>
      </c>
      <c r="P74" s="7">
        <f t="shared" si="9"/>
        <v>3250</v>
      </c>
      <c r="Q74" s="7">
        <f t="shared" si="9"/>
        <v>3500</v>
      </c>
      <c r="R74" s="7">
        <f t="shared" si="9"/>
        <v>3950</v>
      </c>
      <c r="S74" s="7">
        <f t="shared" si="9"/>
        <v>4350</v>
      </c>
      <c r="T74" s="5"/>
    </row>
    <row r="75" spans="13:19" ht="12.75">
      <c r="M75" s="8" t="s">
        <v>10</v>
      </c>
      <c r="N75" s="7">
        <v>22765</v>
      </c>
      <c r="O75" s="7">
        <v>3895</v>
      </c>
      <c r="P75" s="7">
        <v>4345</v>
      </c>
      <c r="Q75" s="7">
        <v>4450</v>
      </c>
      <c r="R75" s="7">
        <v>4950</v>
      </c>
      <c r="S75" s="7">
        <v>5125</v>
      </c>
    </row>
    <row r="76" spans="2:20" ht="15.75">
      <c r="B76" s="42"/>
      <c r="C76" s="42"/>
      <c r="D76" s="42"/>
      <c r="E76" s="32"/>
      <c r="F76" s="32"/>
      <c r="G76" s="32"/>
      <c r="H76" s="32"/>
      <c r="I76" s="32"/>
      <c r="J76" s="32"/>
      <c r="K76" s="32"/>
      <c r="L76" s="32"/>
      <c r="M76" s="8" t="s">
        <v>8</v>
      </c>
      <c r="N76" s="7">
        <v>3800</v>
      </c>
      <c r="O76" s="7">
        <v>470</v>
      </c>
      <c r="P76" s="7">
        <v>650</v>
      </c>
      <c r="Q76" s="7">
        <v>695</v>
      </c>
      <c r="R76" s="7">
        <v>905</v>
      </c>
      <c r="S76" s="7">
        <v>1080</v>
      </c>
      <c r="T76" s="32"/>
    </row>
    <row r="77" spans="2:20" ht="15.75">
      <c r="B77" s="42"/>
      <c r="C77" s="42"/>
      <c r="D77" s="4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42"/>
      <c r="S77" s="42"/>
      <c r="T77" s="42"/>
    </row>
    <row r="78" spans="2:20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2:20" ht="15.75">
      <c r="B79" s="42"/>
      <c r="C79" s="42"/>
      <c r="D79" s="4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42"/>
      <c r="S79" s="42"/>
      <c r="T79" s="42"/>
    </row>
  </sheetData>
  <mergeCells count="119">
    <mergeCell ref="B72:L72"/>
    <mergeCell ref="B73:L74"/>
    <mergeCell ref="L20:L24"/>
    <mergeCell ref="G20:G24"/>
    <mergeCell ref="E25:E29"/>
    <mergeCell ref="F25:F29"/>
    <mergeCell ref="L41:L45"/>
    <mergeCell ref="I41:I45"/>
    <mergeCell ref="J41:J45"/>
    <mergeCell ref="G41:G45"/>
    <mergeCell ref="B20:B34"/>
    <mergeCell ref="B41:B65"/>
    <mergeCell ref="B7:S7"/>
    <mergeCell ref="N11:N12"/>
    <mergeCell ref="O11:S11"/>
    <mergeCell ref="N10:S10"/>
    <mergeCell ref="M10:M12"/>
    <mergeCell ref="B10:B12"/>
    <mergeCell ref="C10:C12"/>
    <mergeCell ref="D10:D12"/>
    <mergeCell ref="E11:E12"/>
    <mergeCell ref="G11:G12"/>
    <mergeCell ref="C20:C24"/>
    <mergeCell ref="D20:D24"/>
    <mergeCell ref="E20:E24"/>
    <mergeCell ref="F20:F24"/>
    <mergeCell ref="J20:J24"/>
    <mergeCell ref="J25:J29"/>
    <mergeCell ref="F46:F50"/>
    <mergeCell ref="G46:G50"/>
    <mergeCell ref="H20:H24"/>
    <mergeCell ref="I20:I24"/>
    <mergeCell ref="H46:H50"/>
    <mergeCell ref="I46:I50"/>
    <mergeCell ref="F41:F45"/>
    <mergeCell ref="H41:H45"/>
    <mergeCell ref="C41:C45"/>
    <mergeCell ref="E41:E45"/>
    <mergeCell ref="D41:D45"/>
    <mergeCell ref="E46:E50"/>
    <mergeCell ref="C46:C50"/>
    <mergeCell ref="D46:D50"/>
    <mergeCell ref="C51:C55"/>
    <mergeCell ref="D51:D55"/>
    <mergeCell ref="F51:F55"/>
    <mergeCell ref="E51:E55"/>
    <mergeCell ref="G56:G60"/>
    <mergeCell ref="L51:L55"/>
    <mergeCell ref="J46:J50"/>
    <mergeCell ref="L46:L50"/>
    <mergeCell ref="K51:K55"/>
    <mergeCell ref="J51:J55"/>
    <mergeCell ref="I51:I55"/>
    <mergeCell ref="H51:H55"/>
    <mergeCell ref="G51:G55"/>
    <mergeCell ref="L30:L31"/>
    <mergeCell ref="J32:J33"/>
    <mergeCell ref="K32:K33"/>
    <mergeCell ref="L32:L33"/>
    <mergeCell ref="H32:H33"/>
    <mergeCell ref="I32:I33"/>
    <mergeCell ref="L61:L65"/>
    <mergeCell ref="J61:J65"/>
    <mergeCell ref="K61:K65"/>
    <mergeCell ref="K56:K60"/>
    <mergeCell ref="E61:E65"/>
    <mergeCell ref="D61:D65"/>
    <mergeCell ref="I61:I65"/>
    <mergeCell ref="H61:H65"/>
    <mergeCell ref="G61:G65"/>
    <mergeCell ref="F61:F65"/>
    <mergeCell ref="F56:F60"/>
    <mergeCell ref="K20:K24"/>
    <mergeCell ref="K41:K45"/>
    <mergeCell ref="K46:K50"/>
    <mergeCell ref="K25:K29"/>
    <mergeCell ref="I30:I31"/>
    <mergeCell ref="J30:J31"/>
    <mergeCell ref="K30:K31"/>
    <mergeCell ref="F32:F33"/>
    <mergeCell ref="G32:G33"/>
    <mergeCell ref="B66:L66"/>
    <mergeCell ref="B67:L70"/>
    <mergeCell ref="D56:D60"/>
    <mergeCell ref="C56:C60"/>
    <mergeCell ref="C61:C65"/>
    <mergeCell ref="E56:E60"/>
    <mergeCell ref="L56:L60"/>
    <mergeCell ref="J56:J60"/>
    <mergeCell ref="I56:I60"/>
    <mergeCell ref="H56:H60"/>
    <mergeCell ref="N2:S2"/>
    <mergeCell ref="B35:L35"/>
    <mergeCell ref="B36:L39"/>
    <mergeCell ref="I25:I29"/>
    <mergeCell ref="H25:H29"/>
    <mergeCell ref="B14:L14"/>
    <mergeCell ref="E10:L10"/>
    <mergeCell ref="H11:L11"/>
    <mergeCell ref="B15:L18"/>
    <mergeCell ref="F11:F12"/>
    <mergeCell ref="D25:D29"/>
    <mergeCell ref="F30:F31"/>
    <mergeCell ref="G30:G31"/>
    <mergeCell ref="H30:H31"/>
    <mergeCell ref="O4:S4"/>
    <mergeCell ref="O5:S5"/>
    <mergeCell ref="O3:S3"/>
    <mergeCell ref="B76:D76"/>
    <mergeCell ref="L25:L29"/>
    <mergeCell ref="C30:C34"/>
    <mergeCell ref="D30:D34"/>
    <mergeCell ref="E30:E34"/>
    <mergeCell ref="G25:G29"/>
    <mergeCell ref="C25:C29"/>
    <mergeCell ref="B77:D77"/>
    <mergeCell ref="R77:T77"/>
    <mergeCell ref="B79:D79"/>
    <mergeCell ref="R79:T79"/>
  </mergeCells>
  <conditionalFormatting sqref="O13:R17 S7:S17 O7:R11 N7:N17 N18:S65536">
    <cfRule type="cellIs" priority="1" dxfId="0" operator="equal" stopIfTrue="1">
      <formula>0</formula>
    </cfRule>
  </conditionalFormatting>
  <printOptions horizontalCentered="1"/>
  <pageMargins left="0.28" right="0.3937007874015748" top="0.62" bottom="0.3937007874015748" header="0.33" footer="0.5118110236220472"/>
  <pageSetup fitToHeight="25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Славянский городской 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молодежи (Кожушко В.С.)</dc:creator>
  <cp:keywords/>
  <dc:description/>
  <cp:lastModifiedBy>USAID-234</cp:lastModifiedBy>
  <cp:lastPrinted>2019-04-18T07:10:44Z</cp:lastPrinted>
  <dcterms:created xsi:type="dcterms:W3CDTF">2010-12-24T11:10:38Z</dcterms:created>
  <dcterms:modified xsi:type="dcterms:W3CDTF">2019-04-18T07:16:30Z</dcterms:modified>
  <cp:category/>
  <cp:version/>
  <cp:contentType/>
  <cp:contentStatus/>
</cp:coreProperties>
</file>