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'дод.7'!$A$1:$J$56</definedName>
  </definedNames>
  <calcPr fullCalcOnLoad="1"/>
</workbook>
</file>

<file path=xl/sharedStrings.xml><?xml version="1.0" encoding="utf-8"?>
<sst xmlns="http://schemas.openxmlformats.org/spreadsheetml/2006/main" count="119" uniqueCount="66">
  <si>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</si>
  <si>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</si>
  <si>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</si>
  <si>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</si>
  <si>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</si>
  <si>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</si>
  <si>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</si>
  <si>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</si>
  <si>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(грн.)</t>
  </si>
  <si>
    <t>Селидівська міська рада</t>
  </si>
  <si>
    <t>091209</t>
  </si>
  <si>
    <t>Фінансова підтримка громадських організацій (рада ветеранів ВОВ)</t>
  </si>
  <si>
    <t>100203</t>
  </si>
  <si>
    <t>Благоустрій міста</t>
  </si>
  <si>
    <t>Секретар ради</t>
  </si>
  <si>
    <t>Код програмної класифікації видатків та кредитування місцевого бюджету</t>
  </si>
  <si>
    <t>Житлове експлуатаційне господарство</t>
  </si>
  <si>
    <t>Видаткі не проведення робіт, повязаних із будівництвом, реконструкцією, ремонтом та утриманням автомобільних доріг</t>
  </si>
  <si>
    <t>Відділ з питань фізичної культури та спорту міської ради</t>
  </si>
  <si>
    <t>Проведення навчально-тренувальних зборів і змагань</t>
  </si>
  <si>
    <t>Управління праці та соціального захисту населення міської ради</t>
  </si>
  <si>
    <t>Інші видатки на соціальний захист населенню</t>
  </si>
  <si>
    <t xml:space="preserve">Виплати грошової компенсації фізичним особоам, які надають соціальні послуги громадянам похилого віку, інвалідам </t>
  </si>
  <si>
    <t>Фінансова підтрима громадських організацій інвалідів та вереранів</t>
  </si>
  <si>
    <t>Відділ культури міської ради</t>
  </si>
  <si>
    <t>Філармонії, музичні колективи і ансамблі та інші мистецькі заклади та заходи</t>
  </si>
  <si>
    <t xml:space="preserve">Інші видатки </t>
  </si>
  <si>
    <t>Землеустрій</t>
  </si>
  <si>
    <t xml:space="preserve">Перелік місцевих (регіональних) програм, які фінансуватимуться за рахунок коштів
міського бюджету м.Селидове у 2016 році
</t>
  </si>
  <si>
    <t>Програма соціально-економічного розвитку м.Селидове на 2016 рік</t>
  </si>
  <si>
    <t>Фінансове управлння міської ради</t>
  </si>
  <si>
    <t>Програма стабілізації та соціально-економічного розвитку територій</t>
  </si>
  <si>
    <t>Водопроводно-каналізаційне господарство</t>
  </si>
  <si>
    <t>Проведення навчально-тренувальних зборів і змагань з неолімпійських видів спорту</t>
  </si>
  <si>
    <t>Інші субвенції</t>
  </si>
  <si>
    <t>М.І.Голубенко</t>
  </si>
  <si>
    <t>Органи місцевого самоврядування</t>
  </si>
  <si>
    <t>Капітальні вкладення</t>
  </si>
  <si>
    <t>Лікарні</t>
  </si>
  <si>
    <t xml:space="preserve">Центри періинної медичної (медико-санітарної) </t>
  </si>
  <si>
    <t>Відділ освіти міської ради</t>
  </si>
  <si>
    <t>Дошкільні заклади освіти</t>
  </si>
  <si>
    <t>Загальноосвітні школи</t>
  </si>
  <si>
    <t>010116</t>
  </si>
  <si>
    <t>100106</t>
  </si>
  <si>
    <t>Капітальний ремонт житлового фонду ОСББ</t>
  </si>
  <si>
    <t>Розробка схем та проектних рішень масового застосування</t>
  </si>
  <si>
    <t>Видатки на заробітну плату та ліквідацію надзвичайних ситуацій та наслідків стихійного лиха</t>
  </si>
  <si>
    <t>Видатки на покриття інших заборгованостей, що виникли у попередні роки</t>
  </si>
  <si>
    <t>Фінансова підтримка спортивних споруд</t>
  </si>
  <si>
    <t>091108</t>
  </si>
  <si>
    <t>Заходи з оздоровлення та відпочинку дітей</t>
  </si>
  <si>
    <t>070401</t>
  </si>
  <si>
    <t>Позашкільні заклади освіти</t>
  </si>
  <si>
    <t>Бібліотеки</t>
  </si>
  <si>
    <t>090501</t>
  </si>
  <si>
    <t>Організація та проведення громадських робіт</t>
  </si>
  <si>
    <t>090412</t>
  </si>
  <si>
    <t>070702</t>
  </si>
  <si>
    <t>Інші заклади та заходи післядипломної освіти</t>
  </si>
  <si>
    <t>070807</t>
  </si>
  <si>
    <t>Інші освітні програми</t>
  </si>
  <si>
    <t>Періодичні видання</t>
  </si>
  <si>
    <t>Утримання та навчально-тренувальна робота ДЮСШ</t>
  </si>
  <si>
    <t>інша діяльність у сфері охорони навколишнього природного середовища</t>
  </si>
  <si>
    <t>Додаток № 7 до рішення міської ради від 26.10.2016                   №7/14-473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</si>
</sst>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3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justify" vertical="center" wrapText="1"/>
    </xf>
    <xf numFmtId="192" fontId="30" fillId="0" borderId="13" xfId="95" applyNumberFormat="1" applyFont="1" applyBorder="1" applyAlignment="1">
      <alignment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92" fontId="28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6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Alignment="1">
      <alignment/>
    </xf>
    <xf numFmtId="0" fontId="27" fillId="0" borderId="13" xfId="0" applyFont="1" applyBorder="1" applyAlignment="1">
      <alignment horizontal="justify" vertical="center" wrapText="1"/>
    </xf>
    <xf numFmtId="192" fontId="31" fillId="0" borderId="13" xfId="95" applyNumberFormat="1" applyFont="1" applyBorder="1" applyAlignment="1">
      <alignment vertical="top" wrapText="1"/>
      <protection/>
    </xf>
    <xf numFmtId="0" fontId="27" fillId="0" borderId="13" xfId="0" applyFont="1" applyBorder="1" applyAlignment="1">
      <alignment wrapText="1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wrapText="1"/>
    </xf>
    <xf numFmtId="0" fontId="27" fillId="0" borderId="13" xfId="0" applyFont="1" applyBorder="1" applyAlignment="1">
      <alignment/>
    </xf>
    <xf numFmtId="0" fontId="26" fillId="0" borderId="13" xfId="0" applyFont="1" applyBorder="1" applyAlignment="1">
      <alignment/>
    </xf>
    <xf numFmtId="49" fontId="27" fillId="0" borderId="13" xfId="0" applyNumberFormat="1" applyFont="1" applyBorder="1" applyAlignment="1">
      <alignment horizontal="right" vertical="center" wrapText="1"/>
    </xf>
    <xf numFmtId="0" fontId="27" fillId="0" borderId="13" xfId="0" applyFont="1" applyBorder="1" applyAlignment="1">
      <alignment horizontal="right" vertical="center" wrapText="1"/>
    </xf>
    <xf numFmtId="4" fontId="31" fillId="0" borderId="13" xfId="95" applyNumberFormat="1" applyFont="1" applyBorder="1">
      <alignment vertical="top"/>
      <protection/>
    </xf>
    <xf numFmtId="4" fontId="30" fillId="0" borderId="13" xfId="95" applyNumberFormat="1" applyFont="1" applyBorder="1" applyAlignment="1">
      <alignment vertical="center"/>
      <protection/>
    </xf>
    <xf numFmtId="4" fontId="30" fillId="0" borderId="13" xfId="95" applyNumberFormat="1" applyFont="1" applyBorder="1">
      <alignment vertical="top"/>
      <protection/>
    </xf>
    <xf numFmtId="4" fontId="39" fillId="0" borderId="13" xfId="0" applyNumberFormat="1" applyFont="1" applyBorder="1" applyAlignment="1">
      <alignment vertical="justify"/>
    </xf>
    <xf numFmtId="4" fontId="31" fillId="0" borderId="13" xfId="95" applyNumberFormat="1" applyFont="1" applyBorder="1" applyAlignment="1">
      <alignment vertical="center"/>
      <protection/>
    </xf>
    <xf numFmtId="4" fontId="30" fillId="0" borderId="13" xfId="0" applyNumberFormat="1" applyFont="1" applyBorder="1" applyAlignment="1">
      <alignment vertical="justify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BreakPreview" zoomScale="96" zoomScaleSheetLayoutView="96" workbookViewId="0" topLeftCell="B1">
      <selection activeCell="F4" sqref="F4"/>
    </sheetView>
  </sheetViews>
  <sheetFormatPr defaultColWidth="9.16015625" defaultRowHeight="12.75"/>
  <cols>
    <col min="1" max="1" width="3.83203125" style="3" hidden="1" customWidth="1"/>
    <col min="2" max="2" width="8.83203125" style="14" customWidth="1"/>
    <col min="3" max="3" width="12.66015625" style="14" customWidth="1"/>
    <col min="4" max="4" width="13.16015625" style="14" customWidth="1"/>
    <col min="5" max="5" width="115.16015625" style="3" customWidth="1"/>
    <col min="6" max="6" width="67.83203125" style="3" customWidth="1"/>
    <col min="7" max="9" width="21.16015625" style="3" customWidth="1"/>
    <col min="10" max="10" width="4.33203125" style="2" customWidth="1"/>
    <col min="11" max="16384" width="9.16015625" style="2" customWidth="1"/>
  </cols>
  <sheetData>
    <row r="1" spans="7:9" ht="33" customHeight="1">
      <c r="G1" s="44" t="s">
        <v>65</v>
      </c>
      <c r="H1" s="44"/>
      <c r="I1" s="44"/>
    </row>
    <row r="2" spans="1:9" ht="45.75" customHeight="1">
      <c r="A2" s="1"/>
      <c r="B2" s="45" t="s">
        <v>28</v>
      </c>
      <c r="C2" s="46"/>
      <c r="D2" s="46"/>
      <c r="E2" s="46"/>
      <c r="F2" s="46"/>
      <c r="G2" s="46"/>
      <c r="H2" s="46"/>
      <c r="I2" s="46"/>
    </row>
    <row r="3" spans="2:9" ht="10.5" customHeight="1">
      <c r="B3" s="15"/>
      <c r="C3" s="16"/>
      <c r="D3" s="16"/>
      <c r="E3" s="4"/>
      <c r="F3" s="20"/>
      <c r="G3" s="20"/>
      <c r="H3" s="21"/>
      <c r="I3" s="7" t="s">
        <v>8</v>
      </c>
    </row>
    <row r="4" spans="1:9" ht="97.5" customHeight="1">
      <c r="A4" s="19"/>
      <c r="B4" s="22" t="s">
        <v>15</v>
      </c>
      <c r="C4" s="22" t="s">
        <v>6</v>
      </c>
      <c r="D4" s="22" t="s">
        <v>2</v>
      </c>
      <c r="E4" s="23" t="s">
        <v>7</v>
      </c>
      <c r="F4" s="8" t="s">
        <v>4</v>
      </c>
      <c r="G4" s="24" t="s">
        <v>0</v>
      </c>
      <c r="H4" s="8" t="s">
        <v>1</v>
      </c>
      <c r="I4" s="8" t="s">
        <v>5</v>
      </c>
    </row>
    <row r="5" spans="1:9" s="6" customFormat="1" ht="22.5" customHeight="1">
      <c r="A5" s="5"/>
      <c r="B5" s="17"/>
      <c r="C5" s="17"/>
      <c r="D5" s="17"/>
      <c r="E5" s="9" t="s">
        <v>9</v>
      </c>
      <c r="F5" s="10"/>
      <c r="G5" s="39">
        <f>SUM(G6:G24)</f>
        <v>7067862.109999999</v>
      </c>
      <c r="H5" s="39">
        <f>SUM(H6:H24)</f>
        <v>1127116.56</v>
      </c>
      <c r="I5" s="39">
        <f>SUM(G5:H5)</f>
        <v>8194978.67</v>
      </c>
    </row>
    <row r="6" spans="1:9" s="6" customFormat="1" ht="18.75" customHeight="1">
      <c r="A6" s="5"/>
      <c r="B6" s="17"/>
      <c r="C6" s="36" t="s">
        <v>43</v>
      </c>
      <c r="D6" s="17"/>
      <c r="E6" s="29" t="s">
        <v>36</v>
      </c>
      <c r="F6" s="30" t="s">
        <v>29</v>
      </c>
      <c r="G6" s="39"/>
      <c r="H6" s="42">
        <v>229264.43</v>
      </c>
      <c r="I6" s="39">
        <f aca="true" t="shared" si="0" ref="I6:I54">SUM(G6:H6)</f>
        <v>229264.43</v>
      </c>
    </row>
    <row r="7" spans="1:9" s="6" customFormat="1" ht="18.75" customHeight="1">
      <c r="A7" s="5"/>
      <c r="B7" s="17"/>
      <c r="C7" s="36" t="s">
        <v>52</v>
      </c>
      <c r="D7" s="17"/>
      <c r="E7" s="29" t="s">
        <v>53</v>
      </c>
      <c r="F7" s="30" t="s">
        <v>29</v>
      </c>
      <c r="G7" s="42">
        <v>10000</v>
      </c>
      <c r="H7" s="42"/>
      <c r="I7" s="39">
        <f t="shared" si="0"/>
        <v>10000</v>
      </c>
    </row>
    <row r="8" spans="1:9" s="6" customFormat="1" ht="18.75" customHeight="1">
      <c r="A8" s="5"/>
      <c r="B8" s="17"/>
      <c r="C8" s="36" t="s">
        <v>57</v>
      </c>
      <c r="D8" s="17"/>
      <c r="E8" s="29" t="s">
        <v>21</v>
      </c>
      <c r="F8" s="30" t="s">
        <v>29</v>
      </c>
      <c r="G8" s="42">
        <v>4000</v>
      </c>
      <c r="H8" s="42"/>
      <c r="I8" s="39">
        <f t="shared" si="0"/>
        <v>4000</v>
      </c>
    </row>
    <row r="9" spans="1:9" s="6" customFormat="1" ht="18.75" customHeight="1">
      <c r="A9" s="5"/>
      <c r="B9" s="17"/>
      <c r="C9" s="36" t="s">
        <v>55</v>
      </c>
      <c r="D9" s="17"/>
      <c r="E9" s="29" t="s">
        <v>56</v>
      </c>
      <c r="F9" s="30" t="s">
        <v>29</v>
      </c>
      <c r="G9" s="42">
        <v>40000</v>
      </c>
      <c r="H9" s="42"/>
      <c r="I9" s="39">
        <f t="shared" si="0"/>
        <v>40000</v>
      </c>
    </row>
    <row r="10" spans="1:9" s="6" customFormat="1" ht="18.75" customHeight="1">
      <c r="A10" s="5"/>
      <c r="B10" s="17"/>
      <c r="C10" s="36" t="s">
        <v>50</v>
      </c>
      <c r="D10" s="17"/>
      <c r="E10" s="29" t="s">
        <v>51</v>
      </c>
      <c r="F10" s="30" t="s">
        <v>29</v>
      </c>
      <c r="G10" s="42">
        <v>304935</v>
      </c>
      <c r="H10" s="42"/>
      <c r="I10" s="39">
        <f t="shared" si="0"/>
        <v>304935</v>
      </c>
    </row>
    <row r="11" spans="2:9" ht="18" customHeight="1">
      <c r="B11" s="17"/>
      <c r="C11" s="36" t="s">
        <v>10</v>
      </c>
      <c r="D11" s="17"/>
      <c r="E11" s="29" t="s">
        <v>11</v>
      </c>
      <c r="F11" s="30" t="s">
        <v>29</v>
      </c>
      <c r="G11" s="38">
        <v>38400</v>
      </c>
      <c r="H11" s="38"/>
      <c r="I11" s="39">
        <f t="shared" si="0"/>
        <v>38400</v>
      </c>
    </row>
    <row r="12" spans="2:9" ht="16.5" customHeight="1">
      <c r="B12" s="17"/>
      <c r="C12" s="36" t="s">
        <v>44</v>
      </c>
      <c r="D12" s="17"/>
      <c r="E12" s="29" t="s">
        <v>45</v>
      </c>
      <c r="F12" s="30" t="s">
        <v>29</v>
      </c>
      <c r="G12" s="38"/>
      <c r="H12" s="38">
        <v>139408</v>
      </c>
      <c r="I12" s="39">
        <f t="shared" si="0"/>
        <v>139408</v>
      </c>
    </row>
    <row r="13" spans="2:9" ht="15">
      <c r="B13" s="17"/>
      <c r="C13" s="36" t="s">
        <v>12</v>
      </c>
      <c r="D13" s="18"/>
      <c r="E13" s="12" t="s">
        <v>13</v>
      </c>
      <c r="F13" s="30" t="s">
        <v>29</v>
      </c>
      <c r="G13" s="38">
        <v>3552214.57</v>
      </c>
      <c r="H13" s="38"/>
      <c r="I13" s="39">
        <f t="shared" si="0"/>
        <v>3552214.57</v>
      </c>
    </row>
    <row r="14" spans="2:9" ht="15">
      <c r="B14" s="8"/>
      <c r="C14" s="37">
        <v>100101</v>
      </c>
      <c r="D14" s="17"/>
      <c r="E14" s="31" t="s">
        <v>16</v>
      </c>
      <c r="F14" s="30" t="s">
        <v>29</v>
      </c>
      <c r="G14" s="38">
        <v>840101.54</v>
      </c>
      <c r="H14" s="38"/>
      <c r="I14" s="39">
        <f t="shared" si="0"/>
        <v>840101.54</v>
      </c>
    </row>
    <row r="15" spans="2:9" ht="15">
      <c r="B15" s="8"/>
      <c r="C15" s="37">
        <v>100202</v>
      </c>
      <c r="D15" s="18"/>
      <c r="E15" s="31" t="s">
        <v>32</v>
      </c>
      <c r="F15" s="30" t="s">
        <v>29</v>
      </c>
      <c r="G15" s="38">
        <v>285920</v>
      </c>
      <c r="H15" s="38"/>
      <c r="I15" s="39">
        <f t="shared" si="0"/>
        <v>285920</v>
      </c>
    </row>
    <row r="16" spans="2:9" ht="15">
      <c r="B16" s="8"/>
      <c r="C16" s="37">
        <v>120201</v>
      </c>
      <c r="D16" s="18"/>
      <c r="E16" s="31" t="s">
        <v>62</v>
      </c>
      <c r="F16" s="30" t="s">
        <v>29</v>
      </c>
      <c r="G16" s="38">
        <v>25500</v>
      </c>
      <c r="H16" s="38"/>
      <c r="I16" s="39">
        <f t="shared" si="0"/>
        <v>25500</v>
      </c>
    </row>
    <row r="17" spans="2:9" ht="15">
      <c r="B17" s="8"/>
      <c r="C17" s="37">
        <v>150101</v>
      </c>
      <c r="D17" s="18"/>
      <c r="E17" s="31" t="s">
        <v>37</v>
      </c>
      <c r="F17" s="30" t="s">
        <v>29</v>
      </c>
      <c r="G17" s="38"/>
      <c r="H17" s="38">
        <v>64004</v>
      </c>
      <c r="I17" s="39">
        <f t="shared" si="0"/>
        <v>64004</v>
      </c>
    </row>
    <row r="18" spans="2:9" ht="15">
      <c r="B18" s="8"/>
      <c r="C18" s="37">
        <v>150202</v>
      </c>
      <c r="D18" s="18"/>
      <c r="E18" s="31" t="s">
        <v>46</v>
      </c>
      <c r="F18" s="30" t="s">
        <v>29</v>
      </c>
      <c r="G18" s="38">
        <v>342000</v>
      </c>
      <c r="H18" s="38"/>
      <c r="I18" s="39">
        <f t="shared" si="0"/>
        <v>342000</v>
      </c>
    </row>
    <row r="19" spans="2:9" ht="15">
      <c r="B19" s="8"/>
      <c r="C19" s="37">
        <v>160101</v>
      </c>
      <c r="D19" s="18"/>
      <c r="E19" s="31" t="s">
        <v>27</v>
      </c>
      <c r="F19" s="30" t="s">
        <v>29</v>
      </c>
      <c r="G19" s="38">
        <v>60080</v>
      </c>
      <c r="H19" s="38"/>
      <c r="I19" s="39">
        <f t="shared" si="0"/>
        <v>60080</v>
      </c>
    </row>
    <row r="20" spans="2:9" ht="29.25" customHeight="1">
      <c r="B20" s="8"/>
      <c r="C20" s="12">
        <v>170703</v>
      </c>
      <c r="D20" s="18"/>
      <c r="E20" s="31" t="s">
        <v>17</v>
      </c>
      <c r="F20" s="30" t="s">
        <v>29</v>
      </c>
      <c r="G20" s="38">
        <v>1223620</v>
      </c>
      <c r="H20" s="38">
        <v>682440.13</v>
      </c>
      <c r="I20" s="39">
        <f t="shared" si="0"/>
        <v>1906060.13</v>
      </c>
    </row>
    <row r="21" spans="2:9" ht="17.25" customHeight="1">
      <c r="B21" s="8"/>
      <c r="C21" s="12">
        <v>180109</v>
      </c>
      <c r="D21" s="18"/>
      <c r="E21" s="31" t="s">
        <v>31</v>
      </c>
      <c r="F21" s="30" t="s">
        <v>29</v>
      </c>
      <c r="G21" s="38">
        <v>55000</v>
      </c>
      <c r="H21" s="38"/>
      <c r="I21" s="39">
        <f t="shared" si="0"/>
        <v>55000</v>
      </c>
    </row>
    <row r="22" spans="2:9" ht="19.5" customHeight="1">
      <c r="B22" s="8"/>
      <c r="C22" s="12">
        <v>210105</v>
      </c>
      <c r="D22" s="18"/>
      <c r="E22" s="31" t="s">
        <v>47</v>
      </c>
      <c r="F22" s="30" t="s">
        <v>29</v>
      </c>
      <c r="G22" s="38">
        <v>72576</v>
      </c>
      <c r="H22" s="38"/>
      <c r="I22" s="39">
        <f t="shared" si="0"/>
        <v>72576</v>
      </c>
    </row>
    <row r="23" spans="2:9" ht="19.5" customHeight="1">
      <c r="B23" s="8"/>
      <c r="C23" s="12">
        <v>240604</v>
      </c>
      <c r="D23" s="18"/>
      <c r="E23" s="31" t="s">
        <v>64</v>
      </c>
      <c r="F23" s="30" t="s">
        <v>29</v>
      </c>
      <c r="G23" s="38">
        <v>102000</v>
      </c>
      <c r="H23" s="38"/>
      <c r="I23" s="39">
        <f t="shared" si="0"/>
        <v>102000</v>
      </c>
    </row>
    <row r="24" spans="2:9" ht="15">
      <c r="B24" s="8"/>
      <c r="C24" s="12">
        <v>250404</v>
      </c>
      <c r="D24" s="18"/>
      <c r="E24" s="31" t="s">
        <v>26</v>
      </c>
      <c r="F24" s="30" t="s">
        <v>29</v>
      </c>
      <c r="G24" s="38">
        <v>111515</v>
      </c>
      <c r="H24" s="38">
        <v>12000</v>
      </c>
      <c r="I24" s="39">
        <f t="shared" si="0"/>
        <v>123515</v>
      </c>
    </row>
    <row r="25" spans="2:9" ht="15">
      <c r="B25" s="8"/>
      <c r="C25" s="12"/>
      <c r="D25" s="18"/>
      <c r="E25" s="9" t="s">
        <v>30</v>
      </c>
      <c r="F25" s="30"/>
      <c r="G25" s="40">
        <f>SUM(G26:G34)</f>
        <v>1017031.43</v>
      </c>
      <c r="H25" s="40">
        <f>SUM(H26:H34)</f>
        <v>3501786.5300000003</v>
      </c>
      <c r="I25" s="39">
        <f t="shared" si="0"/>
        <v>4518817.96</v>
      </c>
    </row>
    <row r="26" spans="2:9" ht="15">
      <c r="B26" s="8"/>
      <c r="C26" s="36" t="s">
        <v>43</v>
      </c>
      <c r="D26" s="17"/>
      <c r="E26" s="29" t="s">
        <v>36</v>
      </c>
      <c r="F26" s="30" t="s">
        <v>29</v>
      </c>
      <c r="G26" s="38"/>
      <c r="H26" s="38">
        <v>8000</v>
      </c>
      <c r="I26" s="39">
        <f t="shared" si="0"/>
        <v>8000</v>
      </c>
    </row>
    <row r="27" spans="2:9" ht="15">
      <c r="B27" s="8"/>
      <c r="C27" s="36" t="s">
        <v>58</v>
      </c>
      <c r="D27" s="17"/>
      <c r="E27" s="29" t="s">
        <v>59</v>
      </c>
      <c r="F27" s="30" t="s">
        <v>29</v>
      </c>
      <c r="G27" s="38">
        <v>95900</v>
      </c>
      <c r="H27" s="38"/>
      <c r="I27" s="39">
        <f t="shared" si="0"/>
        <v>95900</v>
      </c>
    </row>
    <row r="28" spans="2:9" ht="15">
      <c r="B28" s="8"/>
      <c r="C28" s="36" t="s">
        <v>60</v>
      </c>
      <c r="D28" s="17"/>
      <c r="E28" s="29" t="s">
        <v>61</v>
      </c>
      <c r="F28" s="30" t="s">
        <v>29</v>
      </c>
      <c r="G28" s="38">
        <v>9075</v>
      </c>
      <c r="H28" s="38"/>
      <c r="I28" s="39">
        <f t="shared" si="0"/>
        <v>9075</v>
      </c>
    </row>
    <row r="29" spans="2:9" ht="15">
      <c r="B29" s="8"/>
      <c r="C29" s="12">
        <v>80101</v>
      </c>
      <c r="D29" s="18"/>
      <c r="E29" s="29" t="s">
        <v>38</v>
      </c>
      <c r="F29" s="30" t="s">
        <v>29</v>
      </c>
      <c r="G29" s="40"/>
      <c r="H29" s="38">
        <v>1777572</v>
      </c>
      <c r="I29" s="39">
        <f t="shared" si="0"/>
        <v>1777572</v>
      </c>
    </row>
    <row r="30" spans="2:9" ht="15">
      <c r="B30" s="8"/>
      <c r="C30" s="12">
        <v>80800</v>
      </c>
      <c r="D30" s="18"/>
      <c r="E30" s="29" t="s">
        <v>39</v>
      </c>
      <c r="F30" s="30" t="s">
        <v>29</v>
      </c>
      <c r="G30" s="40"/>
      <c r="H30" s="38">
        <v>315344.53</v>
      </c>
      <c r="I30" s="39">
        <f t="shared" si="0"/>
        <v>315344.53</v>
      </c>
    </row>
    <row r="31" spans="2:9" ht="15">
      <c r="B31" s="8"/>
      <c r="C31" s="12">
        <v>250380</v>
      </c>
      <c r="D31" s="18"/>
      <c r="E31" s="29" t="s">
        <v>34</v>
      </c>
      <c r="F31" s="30" t="s">
        <v>29</v>
      </c>
      <c r="G31" s="38">
        <v>693004.43</v>
      </c>
      <c r="H31" s="38"/>
      <c r="I31" s="39">
        <f t="shared" si="0"/>
        <v>693004.43</v>
      </c>
    </row>
    <row r="32" spans="2:9" ht="14.25" customHeight="1">
      <c r="B32" s="8"/>
      <c r="C32" s="12">
        <v>250403</v>
      </c>
      <c r="D32" s="18"/>
      <c r="E32" s="29" t="s">
        <v>48</v>
      </c>
      <c r="F32" s="30" t="s">
        <v>29</v>
      </c>
      <c r="G32" s="38">
        <v>19052</v>
      </c>
      <c r="H32" s="38"/>
      <c r="I32" s="39">
        <f t="shared" si="0"/>
        <v>19052</v>
      </c>
    </row>
    <row r="33" spans="2:9" ht="14.25" customHeight="1">
      <c r="B33" s="8"/>
      <c r="C33" s="12">
        <v>150101</v>
      </c>
      <c r="D33" s="18"/>
      <c r="E33" s="31" t="s">
        <v>37</v>
      </c>
      <c r="F33" s="30" t="s">
        <v>29</v>
      </c>
      <c r="G33" s="38"/>
      <c r="H33" s="38">
        <v>1400870</v>
      </c>
      <c r="I33" s="39">
        <f t="shared" si="0"/>
        <v>1400870</v>
      </c>
    </row>
    <row r="34" spans="2:9" ht="13.5" customHeight="1">
      <c r="B34" s="8"/>
      <c r="C34" s="12">
        <v>180109</v>
      </c>
      <c r="D34" s="18"/>
      <c r="E34" s="31" t="s">
        <v>31</v>
      </c>
      <c r="F34" s="30" t="s">
        <v>29</v>
      </c>
      <c r="G34" s="38">
        <v>200000</v>
      </c>
      <c r="H34" s="38"/>
      <c r="I34" s="39">
        <f t="shared" si="0"/>
        <v>200000</v>
      </c>
    </row>
    <row r="35" spans="2:9" ht="15">
      <c r="B35" s="8"/>
      <c r="C35" s="12"/>
      <c r="D35" s="18"/>
      <c r="E35" s="33" t="s">
        <v>40</v>
      </c>
      <c r="F35" s="30"/>
      <c r="G35" s="40">
        <f>SUM(G36:G39)</f>
        <v>142000</v>
      </c>
      <c r="H35" s="40">
        <f>SUM(H36:H39)</f>
        <v>2722124</v>
      </c>
      <c r="I35" s="39">
        <f t="shared" si="0"/>
        <v>2864124</v>
      </c>
    </row>
    <row r="36" spans="2:9" ht="15">
      <c r="B36" s="8"/>
      <c r="C36" s="12">
        <v>70101</v>
      </c>
      <c r="D36" s="18"/>
      <c r="E36" s="31" t="s">
        <v>41</v>
      </c>
      <c r="F36" s="30" t="s">
        <v>29</v>
      </c>
      <c r="G36" s="38">
        <v>115000</v>
      </c>
      <c r="H36" s="38">
        <v>409000</v>
      </c>
      <c r="I36" s="39">
        <f t="shared" si="0"/>
        <v>524000</v>
      </c>
    </row>
    <row r="37" spans="2:9" ht="15">
      <c r="B37" s="8"/>
      <c r="C37" s="12">
        <v>70201</v>
      </c>
      <c r="D37" s="18"/>
      <c r="E37" s="31" t="s">
        <v>42</v>
      </c>
      <c r="F37" s="30" t="s">
        <v>29</v>
      </c>
      <c r="G37" s="38"/>
      <c r="H37" s="38">
        <v>1424076.4</v>
      </c>
      <c r="I37" s="39">
        <f t="shared" si="0"/>
        <v>1424076.4</v>
      </c>
    </row>
    <row r="38" spans="2:9" ht="15">
      <c r="B38" s="8"/>
      <c r="C38" s="36" t="s">
        <v>55</v>
      </c>
      <c r="D38" s="17"/>
      <c r="E38" s="29" t="s">
        <v>56</v>
      </c>
      <c r="F38" s="30" t="s">
        <v>29</v>
      </c>
      <c r="G38" s="38">
        <v>27000</v>
      </c>
      <c r="H38" s="38"/>
      <c r="I38" s="39">
        <f t="shared" si="0"/>
        <v>27000</v>
      </c>
    </row>
    <row r="39" spans="2:9" ht="15">
      <c r="B39" s="8"/>
      <c r="C39" s="37">
        <v>150101</v>
      </c>
      <c r="D39" s="18"/>
      <c r="E39" s="31" t="s">
        <v>37</v>
      </c>
      <c r="F39" s="30" t="s">
        <v>29</v>
      </c>
      <c r="G39" s="38"/>
      <c r="H39" s="38">
        <v>889047.6</v>
      </c>
      <c r="I39" s="39">
        <f t="shared" si="0"/>
        <v>889047.6</v>
      </c>
    </row>
    <row r="40" spans="2:9" ht="18.75" customHeight="1">
      <c r="B40" s="8"/>
      <c r="C40" s="35"/>
      <c r="D40" s="18"/>
      <c r="E40" s="33" t="s">
        <v>18</v>
      </c>
      <c r="F40" s="30"/>
      <c r="G40" s="43">
        <f>SUM(G41:G45)</f>
        <v>828574</v>
      </c>
      <c r="H40" s="43">
        <f>SUM(H41:H45)</f>
        <v>43298</v>
      </c>
      <c r="I40" s="39">
        <f t="shared" si="0"/>
        <v>871872</v>
      </c>
    </row>
    <row r="41" spans="2:9" ht="15">
      <c r="B41" s="8"/>
      <c r="C41" s="34">
        <v>130102</v>
      </c>
      <c r="D41" s="18"/>
      <c r="E41" s="31" t="s">
        <v>19</v>
      </c>
      <c r="F41" s="30" t="s">
        <v>29</v>
      </c>
      <c r="G41" s="38">
        <v>120596</v>
      </c>
      <c r="H41" s="38"/>
      <c r="I41" s="39">
        <f t="shared" si="0"/>
        <v>120596</v>
      </c>
    </row>
    <row r="42" spans="2:9" ht="19.5" customHeight="1">
      <c r="B42" s="8"/>
      <c r="C42" s="34">
        <v>130106</v>
      </c>
      <c r="D42" s="18"/>
      <c r="E42" s="31" t="s">
        <v>33</v>
      </c>
      <c r="F42" s="30" t="s">
        <v>29</v>
      </c>
      <c r="G42" s="38">
        <v>17525</v>
      </c>
      <c r="H42" s="38"/>
      <c r="I42" s="39">
        <f t="shared" si="0"/>
        <v>17525</v>
      </c>
    </row>
    <row r="43" spans="2:9" ht="19.5" customHeight="1">
      <c r="B43" s="8"/>
      <c r="C43" s="34">
        <v>130107</v>
      </c>
      <c r="D43" s="18"/>
      <c r="E43" s="31" t="s">
        <v>63</v>
      </c>
      <c r="F43" s="30" t="s">
        <v>29</v>
      </c>
      <c r="G43" s="38"/>
      <c r="H43" s="38">
        <v>20000</v>
      </c>
      <c r="I43" s="39">
        <f t="shared" si="0"/>
        <v>20000</v>
      </c>
    </row>
    <row r="44" spans="2:9" ht="15">
      <c r="B44" s="8"/>
      <c r="C44" s="34">
        <v>130110</v>
      </c>
      <c r="D44" s="18"/>
      <c r="E44" s="31" t="s">
        <v>49</v>
      </c>
      <c r="F44" s="30" t="s">
        <v>29</v>
      </c>
      <c r="G44" s="38">
        <v>690453</v>
      </c>
      <c r="H44" s="38">
        <v>16298</v>
      </c>
      <c r="I44" s="39">
        <f t="shared" si="0"/>
        <v>706751</v>
      </c>
    </row>
    <row r="45" spans="2:9" ht="15">
      <c r="B45" s="8"/>
      <c r="C45" s="37">
        <v>150101</v>
      </c>
      <c r="D45" s="18"/>
      <c r="E45" s="31" t="s">
        <v>37</v>
      </c>
      <c r="F45" s="30" t="s">
        <v>29</v>
      </c>
      <c r="G45" s="38"/>
      <c r="H45" s="38">
        <v>7000</v>
      </c>
      <c r="I45" s="39">
        <f t="shared" si="0"/>
        <v>7000</v>
      </c>
    </row>
    <row r="46" spans="2:9" ht="18" customHeight="1">
      <c r="B46" s="8"/>
      <c r="C46" s="34"/>
      <c r="D46" s="18"/>
      <c r="E46" s="33" t="s">
        <v>20</v>
      </c>
      <c r="F46" s="30"/>
      <c r="G46" s="40">
        <f>SUM(G47:G50)</f>
        <v>1077630.22</v>
      </c>
      <c r="H46" s="40">
        <f>SUM(H47:H50)</f>
        <v>0</v>
      </c>
      <c r="I46" s="39">
        <f t="shared" si="0"/>
        <v>1077630.22</v>
      </c>
    </row>
    <row r="47" spans="2:9" ht="15">
      <c r="B47" s="8"/>
      <c r="C47" s="34">
        <v>90412</v>
      </c>
      <c r="D47" s="18"/>
      <c r="E47" s="31" t="s">
        <v>21</v>
      </c>
      <c r="F47" s="30" t="s">
        <v>29</v>
      </c>
      <c r="G47" s="38">
        <v>799810</v>
      </c>
      <c r="H47" s="38"/>
      <c r="I47" s="39">
        <f t="shared" si="0"/>
        <v>799810</v>
      </c>
    </row>
    <row r="48" spans="2:9" ht="15">
      <c r="B48" s="8"/>
      <c r="C48" s="36" t="s">
        <v>55</v>
      </c>
      <c r="D48" s="17"/>
      <c r="E48" s="29" t="s">
        <v>56</v>
      </c>
      <c r="F48" s="30" t="s">
        <v>29</v>
      </c>
      <c r="G48" s="38">
        <v>38590.22</v>
      </c>
      <c r="H48" s="38"/>
      <c r="I48" s="39">
        <f t="shared" si="0"/>
        <v>38590.22</v>
      </c>
    </row>
    <row r="49" spans="2:9" ht="32.25" customHeight="1">
      <c r="B49" s="8"/>
      <c r="C49" s="34">
        <v>91205</v>
      </c>
      <c r="D49" s="18"/>
      <c r="E49" s="31" t="s">
        <v>22</v>
      </c>
      <c r="F49" s="30" t="s">
        <v>29</v>
      </c>
      <c r="G49" s="38">
        <v>124630</v>
      </c>
      <c r="H49" s="38"/>
      <c r="I49" s="39">
        <f t="shared" si="0"/>
        <v>124630</v>
      </c>
    </row>
    <row r="50" spans="2:9" ht="17.25" customHeight="1">
      <c r="B50" s="8"/>
      <c r="C50" s="34">
        <v>91209</v>
      </c>
      <c r="D50" s="18"/>
      <c r="E50" s="31" t="s">
        <v>23</v>
      </c>
      <c r="F50" s="30" t="s">
        <v>29</v>
      </c>
      <c r="G50" s="38">
        <v>114600</v>
      </c>
      <c r="H50" s="38"/>
      <c r="I50" s="39">
        <f t="shared" si="0"/>
        <v>114600</v>
      </c>
    </row>
    <row r="51" spans="2:9" ht="15">
      <c r="B51" s="8"/>
      <c r="C51" s="34"/>
      <c r="D51" s="18"/>
      <c r="E51" s="32" t="s">
        <v>24</v>
      </c>
      <c r="F51" s="30"/>
      <c r="G51" s="40">
        <f>SUM(G53)</f>
        <v>0</v>
      </c>
      <c r="H51" s="40">
        <f>SUM(H53)</f>
        <v>11500</v>
      </c>
      <c r="I51" s="39">
        <f t="shared" si="0"/>
        <v>11500</v>
      </c>
    </row>
    <row r="52" spans="2:9" ht="16.5" customHeight="1">
      <c r="B52" s="8"/>
      <c r="C52" s="34">
        <v>110103</v>
      </c>
      <c r="D52" s="18"/>
      <c r="E52" s="31" t="s">
        <v>25</v>
      </c>
      <c r="F52" s="30" t="s">
        <v>29</v>
      </c>
      <c r="G52" s="38">
        <v>640000</v>
      </c>
      <c r="H52" s="40"/>
      <c r="I52" s="39">
        <f t="shared" si="0"/>
        <v>640000</v>
      </c>
    </row>
    <row r="53" spans="2:9" ht="15">
      <c r="B53" s="8"/>
      <c r="C53" s="34">
        <v>110201</v>
      </c>
      <c r="D53" s="18"/>
      <c r="E53" s="31" t="s">
        <v>54</v>
      </c>
      <c r="F53" s="30" t="s">
        <v>29</v>
      </c>
      <c r="G53" s="38"/>
      <c r="H53" s="38">
        <v>11500</v>
      </c>
      <c r="I53" s="39">
        <f t="shared" si="0"/>
        <v>11500</v>
      </c>
    </row>
    <row r="54" spans="2:9" ht="21" customHeight="1">
      <c r="B54" s="11"/>
      <c r="C54" s="11"/>
      <c r="D54" s="18"/>
      <c r="E54" s="9" t="s">
        <v>3</v>
      </c>
      <c r="F54" s="13"/>
      <c r="G54" s="41">
        <f>SUM(G5+G25+G35+G46+G40+G51)</f>
        <v>10133097.76</v>
      </c>
      <c r="H54" s="41">
        <f>SUM(H5+H25+H35+H46+H40+H51)</f>
        <v>7405825.09</v>
      </c>
      <c r="I54" s="39">
        <f t="shared" si="0"/>
        <v>17538922.85</v>
      </c>
    </row>
    <row r="56" spans="2:17" ht="20.25" customHeight="1">
      <c r="B56" s="28" t="s">
        <v>14</v>
      </c>
      <c r="C56" s="27"/>
      <c r="D56" s="27"/>
      <c r="E56" s="27"/>
      <c r="F56" s="27"/>
      <c r="G56" s="27"/>
      <c r="H56" s="27" t="s">
        <v>35</v>
      </c>
      <c r="I56" s="26"/>
      <c r="J56" s="25"/>
      <c r="K56" s="25"/>
      <c r="L56" s="25"/>
      <c r="M56" s="25"/>
      <c r="N56" s="25"/>
      <c r="O56" s="25"/>
      <c r="P56" s="25"/>
      <c r="Q56" s="25"/>
    </row>
  </sheetData>
  <sheetProtection/>
  <mergeCells count="2">
    <mergeCell ref="G1:I1"/>
    <mergeCell ref="B2:I2"/>
  </mergeCells>
  <printOptions/>
  <pageMargins left="0.5118110236220472" right="0.31496062992125984" top="0.15748031496062992" bottom="0.2362204724409449" header="0.35433070866141736" footer="0.35433070866141736"/>
  <pageSetup fitToHeight="32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2016-11-28T13:37:26Z</cp:lastPrinted>
  <dcterms:created xsi:type="dcterms:W3CDTF">2014-01-17T10:52:16Z</dcterms:created>
  <dcterms:modified xsi:type="dcterms:W3CDTF">2016-11-30T08:57:55Z</dcterms:modified>
  <cp:category/>
  <cp:version/>
  <cp:contentType/>
  <cp:contentStatus/>
</cp:coreProperties>
</file>