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activeTab="0"/>
  </bookViews>
  <sheets>
    <sheet name="№7прогр" sheetId="1" r:id="rId1"/>
  </sheets>
  <definedNames>
    <definedName name="_xlnm.Print_Area" localSheetId="0">'№7прогр'!$B$3:$S$62</definedName>
  </definedNames>
  <calcPr fullCalcOnLoad="1" refMode="R1C1"/>
</workbook>
</file>

<file path=xl/sharedStrings.xml><?xml version="1.0" encoding="utf-8"?>
<sst xmlns="http://schemas.openxmlformats.org/spreadsheetml/2006/main" count="104" uniqueCount="84">
  <si>
    <t>Надання соціальних  гарантій інвалідам, фізичним особам, які надають соціальні послуги громадянам похилого віку , інвалідам, дітям-інвалідам, хворим, які не здатні до самообслуговування і потребують сторонньої допомоги</t>
  </si>
  <si>
    <t>Загальний фонд</t>
  </si>
  <si>
    <t>Спеціальний фонд</t>
  </si>
  <si>
    <t>Всього</t>
  </si>
  <si>
    <t>Керуючий справами районної ради</t>
  </si>
  <si>
    <t>Ю.Черевик</t>
  </si>
  <si>
    <t>Освіта</t>
  </si>
  <si>
    <t>Охорона здоров'я</t>
  </si>
  <si>
    <t>Соціальний захист та соціальне забезпечення</t>
  </si>
  <si>
    <t>Фізична культура і спорт</t>
  </si>
  <si>
    <t>Районна державна адміністрація</t>
  </si>
  <si>
    <t>Районна рада</t>
  </si>
  <si>
    <t>Відділ освіти, молоді та спорту райдержадміністрації</t>
  </si>
  <si>
    <t>Найменування місцевої (регіональної) програми</t>
  </si>
  <si>
    <t>Разом загальний та спеціальний фонди</t>
  </si>
  <si>
    <t>Додаток 7</t>
  </si>
  <si>
    <t xml:space="preserve"> </t>
  </si>
  <si>
    <t>О110000</t>
  </si>
  <si>
    <t>Багатопрофільна  стаціонарна медична допомога населенню</t>
  </si>
  <si>
    <t>Здійснення соціальної роботи з вразливими категоріями населення</t>
  </si>
  <si>
    <t xml:space="preserve">Надання загальної середньої освіти загальноосвітніми навчальними закладами (в.т.ч. школою-дитячим садком, інтернатом при школі), спеціалізованими школами, ліцеями, гімназіями, колегіумами </t>
  </si>
  <si>
    <t>Надання  позашкільної освіти позашкільними закладами освіти, заходи із  позашкільної  роботи з дітьми</t>
  </si>
  <si>
    <t>Забезпечення соціальними послугами за місцем проживання громадян, які не здатні до самообслуговування у зв"язку з похилим віком,  хворобою, інвалідністю</t>
  </si>
  <si>
    <r>
      <t>Код програмної класифікації видатків та кредитування місцевих бюджетів</t>
    </r>
    <r>
      <rPr>
        <vertAlign val="superscript"/>
        <sz val="12"/>
        <rFont val="Times New Roman"/>
        <family val="1"/>
      </rPr>
      <t>1</t>
    </r>
  </si>
  <si>
    <r>
      <t>Код ТПКВКМБ /
ТКВКБМС</t>
    </r>
    <r>
      <rPr>
        <vertAlign val="superscript"/>
        <sz val="12"/>
        <rFont val="Times New Roman"/>
        <family val="1"/>
      </rPr>
      <t>2</t>
    </r>
  </si>
  <si>
    <t>Оздоровлення та відпочинок дітей  (крім заходів з  оздоровлення дітей, що здійснюються за рахунок коштів наа оздоровлення громадян, які постраждали внаслідок Чорнобильської катастрофи)</t>
  </si>
  <si>
    <t>Культура  і  мистецтво</t>
  </si>
  <si>
    <t>Районна програма оздоровлення та відпочинку дітей на 2016-2020роки</t>
  </si>
  <si>
    <t>Програма створення та використання матеріального резерву для запобігання, ліквідації надзвичайних ситуацій техногенного  і природного характеру та їх наслідків у Семенівському районі</t>
  </si>
  <si>
    <t xml:space="preserve">Районна програма розвитку фізичної культури і спорту на 2017-2020 роки </t>
  </si>
  <si>
    <t>Програма розвитку та утримання комунальної установи "Об"єднаний трудовий архів селищної та сільських рад Семенівського району"на 2014-2018роки</t>
  </si>
  <si>
    <t>Комплексна програма розвитку освітньої галузі Семенівського району на 2017-2020роки</t>
  </si>
  <si>
    <t>Оздоровлення та відпочинок дітей  (крім заходів з  оздоровлення дітей, що здійснюються за рахунок коштів на оздоровлення громадян, які постраждали внаслідок Чорнобильської катастрофи)</t>
  </si>
  <si>
    <t>О133</t>
  </si>
  <si>
    <t>О731</t>
  </si>
  <si>
    <t>О726</t>
  </si>
  <si>
    <t>О921</t>
  </si>
  <si>
    <t>О810</t>
  </si>
  <si>
    <t>О180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</si>
  <si>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</si>
  <si>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відомчоюТПКВКМБ /ТКВКБМС</t>
  </si>
  <si>
    <t>О210000</t>
  </si>
  <si>
    <t>О212010</t>
  </si>
  <si>
    <t>О212111</t>
  </si>
  <si>
    <t>Первинна медична допомога населенню,що надається центрами первинної медичної (медико-санітарної) допомог</t>
  </si>
  <si>
    <t>О213000</t>
  </si>
  <si>
    <t>О213120</t>
  </si>
  <si>
    <t>Утримання та забезпечення діяльності центрів соціальних служб для сім"ї, дітей та молоді</t>
  </si>
  <si>
    <t>О213121</t>
  </si>
  <si>
    <t>О213140</t>
  </si>
  <si>
    <t>О611020</t>
  </si>
  <si>
    <t>О8000000</t>
  </si>
  <si>
    <t>Управління  соціального захисту населення Семенівської райдержадміністрації</t>
  </si>
  <si>
    <t>О813000</t>
  </si>
  <si>
    <t>О813104</t>
  </si>
  <si>
    <t>О813160</t>
  </si>
  <si>
    <t>О210180</t>
  </si>
  <si>
    <t xml:space="preserve">Інша діяльність у сфері державного управління </t>
  </si>
  <si>
    <t>О110180</t>
  </si>
  <si>
    <t>О212000</t>
  </si>
  <si>
    <t>О611090</t>
  </si>
  <si>
    <t>О613140</t>
  </si>
  <si>
    <t>Забезпечення діяльності  музеїв і виставок</t>
  </si>
  <si>
    <t>Надання спеціальної  освіти школами естетичного виховання (музичними,  художніми, хореографічними, театральними, хоровими, мистецькими)</t>
  </si>
  <si>
    <t>Перелік місцевих(регіональних), які фінансуватимуться за рахунок коштів районного бюджету у 2018 році</t>
  </si>
  <si>
    <t>Сектор  культури та туризму Семенівської райдержадміністрації</t>
  </si>
  <si>
    <t>О215042</t>
  </si>
  <si>
    <t>Фінансова підтримка спортивних споруд, які належать громадським організаціям фізкультурно-спортивної спрямованості</t>
  </si>
  <si>
    <t>О813032</t>
  </si>
  <si>
    <t>Надання послуг окремим категоріям громадян з оплати послуг зв"язку</t>
  </si>
  <si>
    <t>О813033</t>
  </si>
  <si>
    <t>Компенсаційні виплати на пільговий проїзд автомобільним транспортом окремих категорій громадян</t>
  </si>
  <si>
    <t>О813035</t>
  </si>
  <si>
    <t>О813242</t>
  </si>
  <si>
    <t>О813031</t>
  </si>
  <si>
    <t>Надання  інших пільг окремим категоріям громадян відповідно до законодавства</t>
  </si>
  <si>
    <t>Інші заходи у сфері соціального захисту  і соціального забезпечення</t>
  </si>
  <si>
    <t>О810180</t>
  </si>
  <si>
    <t>Інша діяльність у сфері державного управління</t>
  </si>
  <si>
    <t>Програма економічного і соціального розвитку Семенівського району на 2018рік</t>
  </si>
  <si>
    <t>Програма розвитку культури та туризму Семенівського району на 2017-2020роки</t>
  </si>
  <si>
    <t>від  03. 05.2018р</t>
  </si>
  <si>
    <t xml:space="preserve">до рішення 23 позачергової сесії </t>
  </si>
  <si>
    <t xml:space="preserve">районної ради сьомого скликання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</si>
</sst>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0_ ;\-#,##0.00\ "/>
    <numFmt numFmtId="182" formatCode="#,##0_ ;\-#,##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.0"/>
    <numFmt numFmtId="189" formatCode="0.00000"/>
    <numFmt numFmtId="190" formatCode="#,##0.00000"/>
    <numFmt numFmtId="191" formatCode="0.000"/>
    <numFmt numFmtId="192" formatCode="0.0000"/>
    <numFmt numFmtId="193" formatCode="#,##0.0000"/>
    <numFmt numFmtId="194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34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видатки на 2015 рік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64"/>
  <sheetViews>
    <sheetView tabSelected="1" view="pageBreakPreview" zoomScale="60" zoomScaleNormal="75" zoomScalePageLayoutView="0" workbookViewId="0" topLeftCell="A31">
      <selection activeCell="J5" sqref="J5"/>
    </sheetView>
  </sheetViews>
  <sheetFormatPr defaultColWidth="9.00390625" defaultRowHeight="12.75"/>
  <cols>
    <col min="1" max="1" width="5.625" style="0" customWidth="1"/>
    <col min="2" max="2" width="16.375" style="0" customWidth="1"/>
    <col min="3" max="3" width="14.375" style="0" customWidth="1"/>
    <col min="4" max="4" width="0.6171875" style="0" hidden="1" customWidth="1"/>
    <col min="7" max="8" width="13.00390625" style="0" customWidth="1"/>
    <col min="9" max="9" width="4.375" style="0" customWidth="1"/>
    <col min="10" max="10" width="47.125" style="0" customWidth="1"/>
    <col min="11" max="11" width="16.75390625" style="0" customWidth="1"/>
    <col min="12" max="12" width="12.875" style="0" customWidth="1"/>
    <col min="13" max="13" width="19.75390625" style="0" customWidth="1"/>
  </cols>
  <sheetData>
    <row r="3" ht="12.75">
      <c r="M3" s="2"/>
    </row>
    <row r="4" spans="12:14" ht="18.75">
      <c r="L4" s="3" t="s">
        <v>15</v>
      </c>
      <c r="M4" s="3"/>
      <c r="N4" s="3"/>
    </row>
    <row r="5" spans="5:14" ht="18.75">
      <c r="E5" s="3"/>
      <c r="F5" s="3"/>
      <c r="G5" s="3"/>
      <c r="H5" s="3"/>
      <c r="I5" s="3"/>
      <c r="J5" s="3"/>
      <c r="K5" s="3"/>
      <c r="L5" s="30" t="s">
        <v>82</v>
      </c>
      <c r="M5" s="30"/>
      <c r="N5" s="30"/>
    </row>
    <row r="6" spans="5:14" ht="20.25" customHeight="1">
      <c r="E6" s="3"/>
      <c r="F6" s="3"/>
      <c r="G6" s="3"/>
      <c r="H6" s="3"/>
      <c r="I6" s="3"/>
      <c r="J6" s="16"/>
      <c r="K6" s="3"/>
      <c r="L6" s="30" t="s">
        <v>83</v>
      </c>
      <c r="M6" s="30"/>
      <c r="N6" s="30"/>
    </row>
    <row r="7" spans="5:14" ht="18.75">
      <c r="E7" s="3"/>
      <c r="F7" s="3"/>
      <c r="G7" s="3"/>
      <c r="H7" s="3"/>
      <c r="I7" s="3"/>
      <c r="J7" s="3"/>
      <c r="K7" s="3"/>
      <c r="L7" s="30" t="s">
        <v>81</v>
      </c>
      <c r="M7" s="30"/>
      <c r="N7" s="30"/>
    </row>
    <row r="8" spans="5:14" ht="18.75" hidden="1">
      <c r="E8" s="3"/>
      <c r="F8" s="3"/>
      <c r="G8" s="3"/>
      <c r="H8" s="3"/>
      <c r="I8" s="3"/>
      <c r="J8" s="3"/>
      <c r="K8" s="3"/>
      <c r="L8" s="30"/>
      <c r="M8" s="30"/>
      <c r="N8" s="30"/>
    </row>
    <row r="9" spans="5:13" ht="36.75" customHeight="1">
      <c r="E9" s="3"/>
      <c r="F9" s="73" t="s">
        <v>64</v>
      </c>
      <c r="G9" s="73"/>
      <c r="H9" s="73"/>
      <c r="I9" s="73"/>
      <c r="J9" s="73"/>
      <c r="K9" s="73"/>
      <c r="L9" s="3"/>
      <c r="M9" s="3"/>
    </row>
    <row r="10" spans="5:13" ht="18.75">
      <c r="E10" s="3"/>
      <c r="F10" s="3"/>
      <c r="G10" s="3"/>
      <c r="H10" s="3"/>
      <c r="I10" s="3"/>
      <c r="J10" s="3"/>
      <c r="K10" s="3"/>
      <c r="L10" s="3"/>
      <c r="M10" s="3"/>
    </row>
    <row r="11" spans="2:14" ht="27" customHeight="1">
      <c r="B11" s="80" t="s">
        <v>23</v>
      </c>
      <c r="C11" s="80" t="s">
        <v>24</v>
      </c>
      <c r="D11" s="34"/>
      <c r="E11" s="63" t="s">
        <v>40</v>
      </c>
      <c r="F11" s="64"/>
      <c r="G11" s="64"/>
      <c r="H11" s="64"/>
      <c r="I11" s="65"/>
      <c r="J11" s="63" t="s">
        <v>13</v>
      </c>
      <c r="K11" s="69" t="s">
        <v>1</v>
      </c>
      <c r="L11" s="61" t="s">
        <v>2</v>
      </c>
      <c r="M11" s="61" t="s">
        <v>14</v>
      </c>
      <c r="N11" s="1"/>
    </row>
    <row r="12" spans="2:14" ht="92.25" customHeight="1">
      <c r="B12" s="81"/>
      <c r="C12" s="81"/>
      <c r="D12" s="35" t="s">
        <v>39</v>
      </c>
      <c r="E12" s="66"/>
      <c r="F12" s="67"/>
      <c r="G12" s="67"/>
      <c r="H12" s="67"/>
      <c r="I12" s="68"/>
      <c r="J12" s="66"/>
      <c r="K12" s="69"/>
      <c r="L12" s="62"/>
      <c r="M12" s="62"/>
      <c r="N12" s="1"/>
    </row>
    <row r="13" spans="2:14" ht="21" customHeight="1">
      <c r="B13" s="53" t="s">
        <v>17</v>
      </c>
      <c r="C13" s="46"/>
      <c r="D13" s="47"/>
      <c r="E13" s="74" t="s">
        <v>11</v>
      </c>
      <c r="F13" s="75"/>
      <c r="G13" s="75"/>
      <c r="H13" s="75"/>
      <c r="I13" s="76"/>
      <c r="J13" s="50"/>
      <c r="K13" s="45">
        <f>K14</f>
        <v>157582</v>
      </c>
      <c r="L13" s="45">
        <f>L14</f>
        <v>20000</v>
      </c>
      <c r="M13" s="45">
        <f>M14</f>
        <v>177582</v>
      </c>
      <c r="N13" s="1"/>
    </row>
    <row r="14" spans="2:14" ht="98.25" customHeight="1">
      <c r="B14" s="33" t="s">
        <v>58</v>
      </c>
      <c r="C14" s="33" t="s">
        <v>38</v>
      </c>
      <c r="D14" s="14" t="s">
        <v>33</v>
      </c>
      <c r="E14" s="70" t="s">
        <v>78</v>
      </c>
      <c r="F14" s="71"/>
      <c r="G14" s="71"/>
      <c r="H14" s="71"/>
      <c r="I14" s="72"/>
      <c r="J14" s="11" t="s">
        <v>30</v>
      </c>
      <c r="K14" s="23">
        <v>157582</v>
      </c>
      <c r="L14" s="23">
        <v>20000</v>
      </c>
      <c r="M14" s="4">
        <f aca="true" t="shared" si="0" ref="M14:M35">L14+K14</f>
        <v>177582</v>
      </c>
      <c r="N14" s="1"/>
    </row>
    <row r="15" spans="2:14" ht="41.25" customHeight="1">
      <c r="B15" s="43" t="s">
        <v>41</v>
      </c>
      <c r="C15" s="48"/>
      <c r="D15" s="48"/>
      <c r="E15" s="74" t="s">
        <v>10</v>
      </c>
      <c r="F15" s="75"/>
      <c r="G15" s="75"/>
      <c r="H15" s="75"/>
      <c r="I15" s="76"/>
      <c r="J15" s="50"/>
      <c r="K15" s="45">
        <f>K16+K19+K21</f>
        <v>876326</v>
      </c>
      <c r="L15" s="45">
        <f>L16+L19+L21</f>
        <v>20000</v>
      </c>
      <c r="M15" s="45">
        <f>M16+M19+M21</f>
        <v>896326</v>
      </c>
      <c r="N15" s="1"/>
    </row>
    <row r="16" spans="2:14" ht="29.25" customHeight="1">
      <c r="B16" s="17" t="s">
        <v>59</v>
      </c>
      <c r="C16" s="17">
        <v>2000</v>
      </c>
      <c r="D16" s="15"/>
      <c r="E16" s="77" t="s">
        <v>7</v>
      </c>
      <c r="F16" s="78"/>
      <c r="G16" s="78"/>
      <c r="H16" s="78"/>
      <c r="I16" s="79"/>
      <c r="J16" s="7"/>
      <c r="K16" s="19">
        <f>SUM(K17:K18)</f>
        <v>327375</v>
      </c>
      <c r="L16" s="19">
        <f>SUM(L17:L18)</f>
        <v>20000</v>
      </c>
      <c r="M16" s="19">
        <f>SUM(M17:M18)</f>
        <v>347375</v>
      </c>
      <c r="N16" s="1"/>
    </row>
    <row r="17" spans="2:14" ht="63.75" customHeight="1">
      <c r="B17" s="20" t="s">
        <v>42</v>
      </c>
      <c r="C17" s="20">
        <v>2010</v>
      </c>
      <c r="D17" s="14" t="s">
        <v>34</v>
      </c>
      <c r="E17" s="70" t="s">
        <v>18</v>
      </c>
      <c r="F17" s="71"/>
      <c r="G17" s="71"/>
      <c r="H17" s="71"/>
      <c r="I17" s="72"/>
      <c r="J17" s="11" t="s">
        <v>79</v>
      </c>
      <c r="K17" s="23">
        <v>92516</v>
      </c>
      <c r="L17" s="23"/>
      <c r="M17" s="4">
        <f t="shared" si="0"/>
        <v>92516</v>
      </c>
      <c r="N17" s="1"/>
    </row>
    <row r="18" spans="2:14" ht="81" customHeight="1">
      <c r="B18" s="33" t="s">
        <v>43</v>
      </c>
      <c r="C18" s="33">
        <v>2111</v>
      </c>
      <c r="D18" s="14" t="s">
        <v>35</v>
      </c>
      <c r="E18" s="58" t="s">
        <v>44</v>
      </c>
      <c r="F18" s="59"/>
      <c r="G18" s="59"/>
      <c r="H18" s="59"/>
      <c r="I18" s="60"/>
      <c r="J18" s="11" t="s">
        <v>79</v>
      </c>
      <c r="K18" s="23">
        <v>234859</v>
      </c>
      <c r="L18" s="23">
        <v>20000</v>
      </c>
      <c r="M18" s="4">
        <f t="shared" si="0"/>
        <v>254859</v>
      </c>
      <c r="N18" s="1"/>
    </row>
    <row r="19" spans="2:14" ht="129" customHeight="1">
      <c r="B19" s="26" t="s">
        <v>56</v>
      </c>
      <c r="C19" s="26" t="s">
        <v>38</v>
      </c>
      <c r="D19" s="15" t="s">
        <v>33</v>
      </c>
      <c r="E19" s="77" t="s">
        <v>78</v>
      </c>
      <c r="F19" s="78"/>
      <c r="G19" s="78"/>
      <c r="H19" s="78"/>
      <c r="I19" s="79"/>
      <c r="J19" s="7" t="s">
        <v>28</v>
      </c>
      <c r="K19" s="19">
        <v>100000</v>
      </c>
      <c r="L19" s="19"/>
      <c r="M19" s="4">
        <f t="shared" si="0"/>
        <v>100000</v>
      </c>
      <c r="N19" s="1"/>
    </row>
    <row r="20" spans="2:14" ht="59.25" customHeight="1">
      <c r="B20" s="17" t="s">
        <v>45</v>
      </c>
      <c r="C20" s="17">
        <v>3000</v>
      </c>
      <c r="D20" s="14"/>
      <c r="E20" s="77" t="s">
        <v>8</v>
      </c>
      <c r="F20" s="78"/>
      <c r="G20" s="78"/>
      <c r="H20" s="78"/>
      <c r="I20" s="79"/>
      <c r="J20" s="11"/>
      <c r="K20" s="19">
        <f>K21</f>
        <v>448951</v>
      </c>
      <c r="L20" s="19">
        <f>L21</f>
        <v>0</v>
      </c>
      <c r="M20" s="19">
        <f>M21</f>
        <v>448951</v>
      </c>
      <c r="N20" s="1"/>
    </row>
    <row r="21" spans="2:18" ht="51" customHeight="1">
      <c r="B21" s="17" t="s">
        <v>46</v>
      </c>
      <c r="C21" s="17">
        <v>3120</v>
      </c>
      <c r="D21" s="15"/>
      <c r="E21" s="77" t="s">
        <v>19</v>
      </c>
      <c r="F21" s="78"/>
      <c r="G21" s="78"/>
      <c r="H21" s="78"/>
      <c r="I21" s="79"/>
      <c r="J21" s="11"/>
      <c r="K21" s="40">
        <f>SUM(K22:K23)</f>
        <v>448951</v>
      </c>
      <c r="L21" s="40">
        <f>SUM(L22:L23)</f>
        <v>0</v>
      </c>
      <c r="M21" s="40">
        <f>SUM(M22:M23)</f>
        <v>448951</v>
      </c>
      <c r="N21" s="31"/>
      <c r="O21" s="31"/>
      <c r="P21" s="31"/>
      <c r="Q21" s="31"/>
      <c r="R21" s="1"/>
    </row>
    <row r="22" spans="2:18" ht="79.5" customHeight="1">
      <c r="B22" s="33" t="s">
        <v>48</v>
      </c>
      <c r="C22" s="33">
        <v>3121</v>
      </c>
      <c r="D22" s="14">
        <v>1040</v>
      </c>
      <c r="E22" s="58" t="s">
        <v>47</v>
      </c>
      <c r="F22" s="59"/>
      <c r="G22" s="59"/>
      <c r="H22" s="59"/>
      <c r="I22" s="60"/>
      <c r="J22" s="11" t="s">
        <v>79</v>
      </c>
      <c r="K22" s="41">
        <v>413951</v>
      </c>
      <c r="L22" s="42"/>
      <c r="M22" s="4">
        <f t="shared" si="0"/>
        <v>413951</v>
      </c>
      <c r="N22" s="31"/>
      <c r="O22" s="31"/>
      <c r="P22" s="31"/>
      <c r="Q22" s="31"/>
      <c r="R22" s="1"/>
    </row>
    <row r="23" spans="2:18" ht="103.5" customHeight="1">
      <c r="B23" s="20" t="s">
        <v>49</v>
      </c>
      <c r="C23" s="20">
        <v>3140</v>
      </c>
      <c r="D23" s="14"/>
      <c r="E23" s="70" t="s">
        <v>32</v>
      </c>
      <c r="F23" s="71"/>
      <c r="G23" s="71"/>
      <c r="H23" s="71"/>
      <c r="I23" s="72"/>
      <c r="J23" s="21" t="s">
        <v>27</v>
      </c>
      <c r="K23" s="23">
        <v>35000</v>
      </c>
      <c r="L23" s="42"/>
      <c r="M23" s="5">
        <f t="shared" si="0"/>
        <v>35000</v>
      </c>
      <c r="N23" s="31"/>
      <c r="O23" s="31"/>
      <c r="P23" s="31"/>
      <c r="Q23" s="31"/>
      <c r="R23" s="1"/>
    </row>
    <row r="24" spans="2:18" ht="45.75" customHeight="1">
      <c r="B24" s="17">
        <v>1015000</v>
      </c>
      <c r="C24" s="17">
        <v>5000</v>
      </c>
      <c r="D24" s="15"/>
      <c r="E24" s="77" t="s">
        <v>9</v>
      </c>
      <c r="F24" s="78"/>
      <c r="G24" s="78"/>
      <c r="H24" s="78"/>
      <c r="I24" s="79"/>
      <c r="J24" s="7"/>
      <c r="K24" s="39">
        <f>K25</f>
        <v>47778</v>
      </c>
      <c r="L24" s="39">
        <f>L25</f>
        <v>0</v>
      </c>
      <c r="M24" s="4">
        <f>L24+K24</f>
        <v>47778</v>
      </c>
      <c r="N24" s="31"/>
      <c r="O24" s="31"/>
      <c r="P24" s="31"/>
      <c r="Q24" s="31"/>
      <c r="R24" s="1"/>
    </row>
    <row r="25" spans="2:18" ht="75.75" customHeight="1">
      <c r="B25" s="20" t="s">
        <v>66</v>
      </c>
      <c r="C25" s="20">
        <v>5042</v>
      </c>
      <c r="D25" s="37" t="s">
        <v>37</v>
      </c>
      <c r="E25" s="70" t="s">
        <v>67</v>
      </c>
      <c r="F25" s="71"/>
      <c r="G25" s="71"/>
      <c r="H25" s="71"/>
      <c r="I25" s="72"/>
      <c r="J25" s="11" t="s">
        <v>29</v>
      </c>
      <c r="K25" s="23">
        <v>47778</v>
      </c>
      <c r="L25" s="39"/>
      <c r="M25" s="4">
        <f>L25+K25</f>
        <v>47778</v>
      </c>
      <c r="N25" s="31"/>
      <c r="O25" s="31"/>
      <c r="P25" s="31"/>
      <c r="Q25" s="31"/>
      <c r="R25" s="1"/>
    </row>
    <row r="26" spans="2:14" ht="52.5" customHeight="1">
      <c r="B26" s="43">
        <v>1000000</v>
      </c>
      <c r="C26" s="49"/>
      <c r="D26" s="49"/>
      <c r="E26" s="74" t="s">
        <v>12</v>
      </c>
      <c r="F26" s="75"/>
      <c r="G26" s="75"/>
      <c r="H26" s="75"/>
      <c r="I26" s="76"/>
      <c r="J26" s="50"/>
      <c r="K26" s="45">
        <f>K27+K30</f>
        <v>3304301</v>
      </c>
      <c r="L26" s="45">
        <f>L27+L30</f>
        <v>123775</v>
      </c>
      <c r="M26" s="45">
        <f>M27+M30</f>
        <v>3428076</v>
      </c>
      <c r="N26" s="1"/>
    </row>
    <row r="27" spans="2:14" ht="30.75" customHeight="1">
      <c r="B27" s="17">
        <v>1011000</v>
      </c>
      <c r="C27" s="17">
        <v>1000</v>
      </c>
      <c r="D27" s="15"/>
      <c r="E27" s="55" t="s">
        <v>6</v>
      </c>
      <c r="F27" s="56"/>
      <c r="G27" s="56"/>
      <c r="H27" s="56"/>
      <c r="I27" s="57"/>
      <c r="J27" s="7"/>
      <c r="K27" s="19">
        <f>SUM(K28:K29)</f>
        <v>3091995</v>
      </c>
      <c r="L27" s="19">
        <f>SUM(L28:L29)</f>
        <v>123775</v>
      </c>
      <c r="M27" s="19">
        <f>SUM(M28:M29)</f>
        <v>3215770</v>
      </c>
      <c r="N27" s="1"/>
    </row>
    <row r="28" spans="2:14" ht="118.5" customHeight="1">
      <c r="B28" s="20" t="s">
        <v>50</v>
      </c>
      <c r="C28" s="20">
        <v>1020</v>
      </c>
      <c r="D28" s="14" t="s">
        <v>36</v>
      </c>
      <c r="E28" s="70" t="s">
        <v>20</v>
      </c>
      <c r="F28" s="71"/>
      <c r="G28" s="71"/>
      <c r="H28" s="71"/>
      <c r="I28" s="72"/>
      <c r="J28" s="32" t="s">
        <v>31</v>
      </c>
      <c r="K28" s="29">
        <v>2163032</v>
      </c>
      <c r="L28" s="23">
        <v>123775</v>
      </c>
      <c r="M28" s="4">
        <f t="shared" si="0"/>
        <v>2286807</v>
      </c>
      <c r="N28" s="1"/>
    </row>
    <row r="29" spans="2:14" ht="68.25" customHeight="1">
      <c r="B29" s="20" t="s">
        <v>60</v>
      </c>
      <c r="C29" s="20">
        <v>1090</v>
      </c>
      <c r="D29" s="14"/>
      <c r="E29" s="70" t="s">
        <v>21</v>
      </c>
      <c r="F29" s="71"/>
      <c r="G29" s="71"/>
      <c r="H29" s="71"/>
      <c r="I29" s="72"/>
      <c r="J29" s="32" t="s">
        <v>31</v>
      </c>
      <c r="K29" s="29">
        <v>928963</v>
      </c>
      <c r="L29" s="29"/>
      <c r="M29" s="4">
        <f t="shared" si="0"/>
        <v>928963</v>
      </c>
      <c r="N29" s="1"/>
    </row>
    <row r="30" spans="2:14" ht="47.25" customHeight="1">
      <c r="B30" s="17">
        <v>1013000</v>
      </c>
      <c r="C30" s="17">
        <v>3000</v>
      </c>
      <c r="D30" s="15"/>
      <c r="E30" s="82" t="s">
        <v>8</v>
      </c>
      <c r="F30" s="83"/>
      <c r="G30" s="83"/>
      <c r="H30" s="83"/>
      <c r="I30" s="84"/>
      <c r="J30" s="7"/>
      <c r="K30" s="38">
        <f>K31</f>
        <v>212306</v>
      </c>
      <c r="L30" s="38">
        <f>L31</f>
        <v>0</v>
      </c>
      <c r="M30" s="4">
        <f t="shared" si="0"/>
        <v>212306</v>
      </c>
      <c r="N30" s="1"/>
    </row>
    <row r="31" spans="2:14" ht="99" customHeight="1">
      <c r="B31" s="20" t="s">
        <v>61</v>
      </c>
      <c r="C31" s="20">
        <v>3140</v>
      </c>
      <c r="D31" s="14"/>
      <c r="E31" s="70" t="s">
        <v>25</v>
      </c>
      <c r="F31" s="71"/>
      <c r="G31" s="71"/>
      <c r="H31" s="71"/>
      <c r="I31" s="72"/>
      <c r="J31" s="21" t="s">
        <v>27</v>
      </c>
      <c r="K31" s="19">
        <v>212306</v>
      </c>
      <c r="L31" s="29"/>
      <c r="M31" s="4">
        <f t="shared" si="0"/>
        <v>212306</v>
      </c>
      <c r="N31" s="1"/>
    </row>
    <row r="32" spans="2:14" ht="67.5" customHeight="1">
      <c r="B32" s="43" t="s">
        <v>51</v>
      </c>
      <c r="C32" s="44"/>
      <c r="D32" s="44"/>
      <c r="E32" s="74" t="s">
        <v>52</v>
      </c>
      <c r="F32" s="75"/>
      <c r="G32" s="75"/>
      <c r="H32" s="75"/>
      <c r="I32" s="76"/>
      <c r="J32" s="51"/>
      <c r="K32" s="45">
        <f>K33+K34</f>
        <v>1812678</v>
      </c>
      <c r="L32" s="52"/>
      <c r="M32" s="45">
        <f t="shared" si="0"/>
        <v>1812678</v>
      </c>
      <c r="N32" s="1"/>
    </row>
    <row r="33" spans="2:14" ht="67.5" customHeight="1">
      <c r="B33" s="26" t="s">
        <v>77</v>
      </c>
      <c r="C33" s="26" t="s">
        <v>38</v>
      </c>
      <c r="D33" s="14"/>
      <c r="E33" s="90" t="s">
        <v>57</v>
      </c>
      <c r="F33" s="91"/>
      <c r="G33" s="91"/>
      <c r="H33" s="91"/>
      <c r="I33" s="92"/>
      <c r="J33" s="11" t="s">
        <v>79</v>
      </c>
      <c r="K33" s="19">
        <v>4495</v>
      </c>
      <c r="L33" s="29"/>
      <c r="M33" s="4">
        <f t="shared" si="0"/>
        <v>4495</v>
      </c>
      <c r="N33" s="1"/>
    </row>
    <row r="34" spans="2:14" ht="45" customHeight="1">
      <c r="B34" s="26" t="s">
        <v>53</v>
      </c>
      <c r="C34" s="27">
        <v>3000</v>
      </c>
      <c r="D34" s="14"/>
      <c r="E34" s="82" t="s">
        <v>8</v>
      </c>
      <c r="F34" s="83"/>
      <c r="G34" s="83"/>
      <c r="H34" s="83"/>
      <c r="I34" s="84"/>
      <c r="J34" s="11"/>
      <c r="K34" s="19">
        <f>SUM(K35:K41)</f>
        <v>1808183</v>
      </c>
      <c r="L34" s="19">
        <f>SUM(L35:L41)</f>
        <v>0</v>
      </c>
      <c r="M34" s="19">
        <f>SUM(M35:M41)</f>
        <v>1808183</v>
      </c>
      <c r="N34" s="1"/>
    </row>
    <row r="35" spans="2:14" ht="57.75" customHeight="1">
      <c r="B35" s="20" t="s">
        <v>74</v>
      </c>
      <c r="C35" s="28">
        <v>3031</v>
      </c>
      <c r="D35" s="14"/>
      <c r="E35" s="58" t="s">
        <v>75</v>
      </c>
      <c r="F35" s="59"/>
      <c r="G35" s="59"/>
      <c r="H35" s="59"/>
      <c r="I35" s="60"/>
      <c r="J35" s="11" t="s">
        <v>79</v>
      </c>
      <c r="K35" s="23">
        <v>420</v>
      </c>
      <c r="L35" s="29"/>
      <c r="M35" s="4">
        <f t="shared" si="0"/>
        <v>420</v>
      </c>
      <c r="N35" s="1"/>
    </row>
    <row r="36" spans="2:14" ht="57.75" customHeight="1">
      <c r="B36" s="20" t="s">
        <v>68</v>
      </c>
      <c r="C36" s="28">
        <v>3032</v>
      </c>
      <c r="D36" s="14"/>
      <c r="E36" s="58" t="s">
        <v>69</v>
      </c>
      <c r="F36" s="59"/>
      <c r="G36" s="59"/>
      <c r="H36" s="59"/>
      <c r="I36" s="60"/>
      <c r="J36" s="11" t="s">
        <v>79</v>
      </c>
      <c r="K36" s="23">
        <v>92634</v>
      </c>
      <c r="L36" s="29"/>
      <c r="M36" s="4">
        <f aca="true" t="shared" si="1" ref="M36:M41">L36+K36</f>
        <v>92634</v>
      </c>
      <c r="N36" s="1"/>
    </row>
    <row r="37" spans="2:14" ht="57.75" customHeight="1">
      <c r="B37" s="20" t="s">
        <v>70</v>
      </c>
      <c r="C37" s="33">
        <v>3033</v>
      </c>
      <c r="D37" s="14"/>
      <c r="E37" s="58" t="s">
        <v>71</v>
      </c>
      <c r="F37" s="59"/>
      <c r="G37" s="59"/>
      <c r="H37" s="59"/>
      <c r="I37" s="60"/>
      <c r="J37" s="11" t="s">
        <v>79</v>
      </c>
      <c r="K37" s="23">
        <v>7795</v>
      </c>
      <c r="L37" s="29"/>
      <c r="M37" s="4">
        <f t="shared" si="1"/>
        <v>7795</v>
      </c>
      <c r="N37" s="1"/>
    </row>
    <row r="38" spans="2:14" ht="57.75" customHeight="1">
      <c r="B38" s="20" t="s">
        <v>72</v>
      </c>
      <c r="C38" s="33">
        <v>3035</v>
      </c>
      <c r="D38" s="14"/>
      <c r="E38" s="58" t="s">
        <v>71</v>
      </c>
      <c r="F38" s="59"/>
      <c r="G38" s="59"/>
      <c r="H38" s="59"/>
      <c r="I38" s="60"/>
      <c r="J38" s="11" t="s">
        <v>79</v>
      </c>
      <c r="K38" s="23">
        <v>7793</v>
      </c>
      <c r="L38" s="29"/>
      <c r="M38" s="4">
        <f t="shared" si="1"/>
        <v>7793</v>
      </c>
      <c r="N38" s="1"/>
    </row>
    <row r="39" spans="2:14" ht="57.75" customHeight="1">
      <c r="B39" s="20" t="s">
        <v>54</v>
      </c>
      <c r="C39" s="22">
        <v>3104</v>
      </c>
      <c r="D39" s="14"/>
      <c r="E39" s="70" t="s">
        <v>22</v>
      </c>
      <c r="F39" s="71"/>
      <c r="G39" s="71"/>
      <c r="H39" s="71"/>
      <c r="I39" s="72"/>
      <c r="J39" s="11" t="s">
        <v>79</v>
      </c>
      <c r="K39" s="19">
        <v>1453783</v>
      </c>
      <c r="L39" s="29"/>
      <c r="M39" s="4">
        <f t="shared" si="1"/>
        <v>1453783</v>
      </c>
      <c r="N39" s="1"/>
    </row>
    <row r="40" spans="2:14" ht="57.75" customHeight="1">
      <c r="B40" s="17" t="s">
        <v>55</v>
      </c>
      <c r="C40" s="18">
        <v>3160</v>
      </c>
      <c r="D40" s="14"/>
      <c r="E40" s="77" t="s">
        <v>0</v>
      </c>
      <c r="F40" s="78"/>
      <c r="G40" s="78"/>
      <c r="H40" s="78"/>
      <c r="I40" s="79"/>
      <c r="J40" s="11" t="s">
        <v>79</v>
      </c>
      <c r="K40" s="19">
        <v>215758</v>
      </c>
      <c r="L40" s="29"/>
      <c r="M40" s="4">
        <f t="shared" si="1"/>
        <v>215758</v>
      </c>
      <c r="N40" s="1"/>
    </row>
    <row r="41" spans="2:14" ht="57.75" customHeight="1">
      <c r="B41" s="26" t="s">
        <v>73</v>
      </c>
      <c r="C41" s="27">
        <v>3242</v>
      </c>
      <c r="D41" s="14"/>
      <c r="E41" s="90" t="s">
        <v>76</v>
      </c>
      <c r="F41" s="91"/>
      <c r="G41" s="91"/>
      <c r="H41" s="91"/>
      <c r="I41" s="92"/>
      <c r="J41" s="11" t="s">
        <v>79</v>
      </c>
      <c r="K41" s="19">
        <v>30000</v>
      </c>
      <c r="L41" s="29"/>
      <c r="M41" s="4">
        <f t="shared" si="1"/>
        <v>30000</v>
      </c>
      <c r="N41" s="1"/>
    </row>
    <row r="42" spans="2:14" ht="48.75" customHeight="1">
      <c r="B42" s="43">
        <v>1000000</v>
      </c>
      <c r="C42" s="43"/>
      <c r="D42" s="44"/>
      <c r="E42" s="74" t="s">
        <v>65</v>
      </c>
      <c r="F42" s="75"/>
      <c r="G42" s="75"/>
      <c r="H42" s="75"/>
      <c r="I42" s="76"/>
      <c r="J42" s="54"/>
      <c r="K42" s="45">
        <f>K43</f>
        <v>949784</v>
      </c>
      <c r="L42" s="45">
        <f>L43</f>
        <v>0</v>
      </c>
      <c r="M42" s="45">
        <f>M43</f>
        <v>949784</v>
      </c>
      <c r="N42" s="1"/>
    </row>
    <row r="43" spans="2:14" ht="30" customHeight="1">
      <c r="B43" s="17">
        <v>1014000</v>
      </c>
      <c r="C43" s="17">
        <v>4000</v>
      </c>
      <c r="D43" s="14"/>
      <c r="E43" s="77" t="s">
        <v>26</v>
      </c>
      <c r="F43" s="78"/>
      <c r="G43" s="78"/>
      <c r="H43" s="78"/>
      <c r="I43" s="79"/>
      <c r="J43" s="11"/>
      <c r="K43" s="19">
        <f>SUM(K44:K45)</f>
        <v>949784</v>
      </c>
      <c r="L43" s="19">
        <f>SUM(L44:L45)</f>
        <v>0</v>
      </c>
      <c r="M43" s="19">
        <f>SUM(M44:M45)</f>
        <v>949784</v>
      </c>
      <c r="N43" s="1"/>
    </row>
    <row r="44" spans="2:14" ht="57.75" customHeight="1">
      <c r="B44" s="20">
        <v>1014040</v>
      </c>
      <c r="C44" s="20">
        <v>4040</v>
      </c>
      <c r="D44" s="14"/>
      <c r="E44" s="70" t="s">
        <v>62</v>
      </c>
      <c r="F44" s="71"/>
      <c r="G44" s="71"/>
      <c r="H44" s="71"/>
      <c r="I44" s="72"/>
      <c r="J44" s="11" t="s">
        <v>80</v>
      </c>
      <c r="K44" s="19">
        <v>71886</v>
      </c>
      <c r="L44" s="29"/>
      <c r="M44" s="4">
        <f>L44+K44</f>
        <v>71886</v>
      </c>
      <c r="N44" s="1"/>
    </row>
    <row r="45" spans="2:14" ht="57.75" customHeight="1">
      <c r="B45" s="20">
        <v>1011100</v>
      </c>
      <c r="C45" s="20">
        <v>1100</v>
      </c>
      <c r="D45" s="14"/>
      <c r="E45" s="70" t="s">
        <v>63</v>
      </c>
      <c r="F45" s="71"/>
      <c r="G45" s="71"/>
      <c r="H45" s="71"/>
      <c r="I45" s="72"/>
      <c r="J45" s="11" t="s">
        <v>80</v>
      </c>
      <c r="K45" s="19">
        <v>877898</v>
      </c>
      <c r="L45" s="29"/>
      <c r="M45" s="4">
        <f>L45+K45</f>
        <v>877898</v>
      </c>
      <c r="N45" s="1"/>
    </row>
    <row r="46" spans="2:14" ht="36" customHeight="1">
      <c r="B46" s="10"/>
      <c r="C46" s="10"/>
      <c r="D46" s="36"/>
      <c r="E46" s="87" t="s">
        <v>3</v>
      </c>
      <c r="F46" s="88"/>
      <c r="G46" s="88"/>
      <c r="H46" s="88"/>
      <c r="I46" s="89"/>
      <c r="J46" s="11"/>
      <c r="K46" s="8">
        <f>K42+K32+K26+K15+K13</f>
        <v>7100671</v>
      </c>
      <c r="L46" s="8">
        <f>L42+L32+L26+L15+L13</f>
        <v>163775</v>
      </c>
      <c r="M46" s="8">
        <f>M42+M32+M26+M15+M13</f>
        <v>7264446</v>
      </c>
      <c r="N46" s="1"/>
    </row>
    <row r="47" spans="5:14" ht="18.75">
      <c r="E47" s="9"/>
      <c r="F47" s="9"/>
      <c r="G47" s="9"/>
      <c r="H47" s="9"/>
      <c r="I47" s="9"/>
      <c r="J47" s="9"/>
      <c r="K47" s="9"/>
      <c r="L47" s="9"/>
      <c r="M47" s="9"/>
      <c r="N47" s="1"/>
    </row>
    <row r="48" spans="5:14" ht="18.75">
      <c r="E48" s="3"/>
      <c r="F48" s="3"/>
      <c r="G48" s="3"/>
      <c r="H48" s="3"/>
      <c r="I48" s="3"/>
      <c r="J48" s="3"/>
      <c r="K48" s="3"/>
      <c r="L48" s="9"/>
      <c r="M48" s="9"/>
      <c r="N48" s="1"/>
    </row>
    <row r="49" spans="2:14" ht="18.75">
      <c r="B49" s="6" t="s">
        <v>4</v>
      </c>
      <c r="C49" s="6"/>
      <c r="D49" s="6"/>
      <c r="E49" s="6"/>
      <c r="F49" s="6"/>
      <c r="G49" s="13"/>
      <c r="H49" s="13"/>
      <c r="I49" s="13"/>
      <c r="J49" s="13" t="s">
        <v>16</v>
      </c>
      <c r="K49" s="13"/>
      <c r="L49" s="3" t="s">
        <v>5</v>
      </c>
      <c r="M49" s="9"/>
      <c r="N49" s="1"/>
    </row>
    <row r="50" spans="5:14" ht="18.75">
      <c r="E50" s="1"/>
      <c r="F50" s="1"/>
      <c r="G50" s="24"/>
      <c r="H50" s="12"/>
      <c r="I50" s="1"/>
      <c r="J50" s="1"/>
      <c r="K50" s="1"/>
      <c r="L50" s="1"/>
      <c r="M50" s="1"/>
      <c r="N50" s="1"/>
    </row>
    <row r="51" spans="7:11" ht="18.75">
      <c r="G51" s="12"/>
      <c r="H51" s="12"/>
      <c r="I51" s="1"/>
      <c r="J51" s="1"/>
      <c r="K51" s="1"/>
    </row>
    <row r="52" spans="7:11" ht="18.75">
      <c r="G52" s="25"/>
      <c r="H52" s="24"/>
      <c r="I52" s="86"/>
      <c r="J52" s="86"/>
      <c r="K52" s="86"/>
    </row>
    <row r="53" spans="7:17" ht="18.75">
      <c r="G53" s="1"/>
      <c r="H53" s="1"/>
      <c r="I53" s="12"/>
      <c r="J53" s="12"/>
      <c r="K53" s="12"/>
      <c r="L53" s="85"/>
      <c r="M53" s="85"/>
      <c r="N53" s="85"/>
      <c r="O53" s="1"/>
      <c r="P53" s="1"/>
      <c r="Q53" s="1"/>
    </row>
    <row r="54" spans="7:17" ht="18.75">
      <c r="G54" s="1"/>
      <c r="H54" s="1"/>
      <c r="I54" s="24"/>
      <c r="J54" s="24"/>
      <c r="K54" s="24"/>
      <c r="L54" s="86"/>
      <c r="M54" s="86"/>
      <c r="N54" s="86"/>
      <c r="O54" s="1"/>
      <c r="P54" s="1"/>
      <c r="Q54" s="1"/>
    </row>
    <row r="55" spans="7:17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9:17" ht="12.75">
      <c r="I56" s="1"/>
      <c r="J56" s="1"/>
      <c r="K56" s="1"/>
      <c r="L56" s="1"/>
      <c r="M56" s="1"/>
      <c r="N56" s="1"/>
      <c r="O56" s="1"/>
      <c r="P56" s="1"/>
      <c r="Q56" s="1"/>
    </row>
    <row r="57" spans="9:17" ht="18.75">
      <c r="I57" s="13"/>
      <c r="J57" s="13"/>
      <c r="K57" s="85"/>
      <c r="L57" s="85"/>
      <c r="M57" s="85"/>
      <c r="N57" s="1"/>
      <c r="O57" s="1"/>
      <c r="P57" s="1"/>
      <c r="Q57" s="1"/>
    </row>
    <row r="58" spans="9:17" ht="12.75">
      <c r="I58" s="1"/>
      <c r="J58" s="1"/>
      <c r="K58" s="1"/>
      <c r="L58" s="1"/>
      <c r="M58" s="1"/>
      <c r="N58" s="1"/>
      <c r="O58" s="1"/>
      <c r="P58" s="1"/>
      <c r="Q58" s="1"/>
    </row>
    <row r="59" spans="9:17" ht="12.75">
      <c r="I59" s="1"/>
      <c r="J59" s="1"/>
      <c r="K59" s="1"/>
      <c r="L59" s="1"/>
      <c r="M59" s="1"/>
      <c r="N59" s="1"/>
      <c r="O59" s="1"/>
      <c r="P59" s="1"/>
      <c r="Q59" s="1"/>
    </row>
    <row r="60" spans="9:17" ht="12.75">
      <c r="I60" s="1"/>
      <c r="J60" s="1"/>
      <c r="K60" s="1"/>
      <c r="L60" s="1"/>
      <c r="M60" s="1"/>
      <c r="N60" s="1"/>
      <c r="O60" s="1"/>
      <c r="P60" s="1"/>
      <c r="Q60" s="1"/>
    </row>
    <row r="61" spans="9:17" ht="12.75">
      <c r="I61" s="1"/>
      <c r="J61" s="1"/>
      <c r="K61" s="1"/>
      <c r="L61" s="1"/>
      <c r="M61" s="1"/>
      <c r="N61" s="1"/>
      <c r="O61" s="1"/>
      <c r="P61" s="1"/>
      <c r="Q61" s="1"/>
    </row>
    <row r="62" spans="9:17" ht="12.75">
      <c r="I62" s="1"/>
      <c r="J62" s="1"/>
      <c r="K62" s="1"/>
      <c r="L62" s="1"/>
      <c r="M62" s="1"/>
      <c r="N62" s="1"/>
      <c r="O62" s="1"/>
      <c r="P62" s="1"/>
      <c r="Q62" s="1"/>
    </row>
    <row r="63" spans="9:17" ht="12.75">
      <c r="I63" s="1"/>
      <c r="J63" s="1"/>
      <c r="K63" s="1"/>
      <c r="L63" s="1"/>
      <c r="M63" s="1"/>
      <c r="N63" s="1"/>
      <c r="O63" s="1"/>
      <c r="P63" s="1"/>
      <c r="Q63" s="1"/>
    </row>
    <row r="64" spans="9:17" ht="12.75">
      <c r="I64" s="1"/>
      <c r="J64" s="1"/>
      <c r="K64" s="1"/>
      <c r="L64" s="1"/>
      <c r="M64" s="1"/>
      <c r="N64" s="1"/>
      <c r="O64" s="1"/>
      <c r="P64" s="1"/>
      <c r="Q64" s="1"/>
    </row>
  </sheetData>
  <sheetProtection/>
  <mergeCells count="46">
    <mergeCell ref="E41:I41"/>
    <mergeCell ref="E35:I35"/>
    <mergeCell ref="E37:I37"/>
    <mergeCell ref="E40:I40"/>
    <mergeCell ref="E29:I29"/>
    <mergeCell ref="E32:I32"/>
    <mergeCell ref="E30:I30"/>
    <mergeCell ref="E33:I33"/>
    <mergeCell ref="E39:I39"/>
    <mergeCell ref="E36:I36"/>
    <mergeCell ref="E34:I34"/>
    <mergeCell ref="E38:I38"/>
    <mergeCell ref="E42:I42"/>
    <mergeCell ref="K57:M57"/>
    <mergeCell ref="I52:K52"/>
    <mergeCell ref="L53:N53"/>
    <mergeCell ref="L54:N54"/>
    <mergeCell ref="E46:I46"/>
    <mergeCell ref="E43:I43"/>
    <mergeCell ref="E44:I44"/>
    <mergeCell ref="E45:I45"/>
    <mergeCell ref="B11:B12"/>
    <mergeCell ref="C11:C12"/>
    <mergeCell ref="E31:I31"/>
    <mergeCell ref="E19:I19"/>
    <mergeCell ref="E14:I14"/>
    <mergeCell ref="E22:I22"/>
    <mergeCell ref="E28:I28"/>
    <mergeCell ref="E23:I23"/>
    <mergeCell ref="E16:I16"/>
    <mergeCell ref="F9:K9"/>
    <mergeCell ref="E26:I26"/>
    <mergeCell ref="E15:I15"/>
    <mergeCell ref="E13:I13"/>
    <mergeCell ref="E21:I21"/>
    <mergeCell ref="E20:I20"/>
    <mergeCell ref="E24:I24"/>
    <mergeCell ref="E25:I25"/>
    <mergeCell ref="E27:I27"/>
    <mergeCell ref="E18:I18"/>
    <mergeCell ref="L11:L12"/>
    <mergeCell ref="M11:M12"/>
    <mergeCell ref="E11:I12"/>
    <mergeCell ref="J11:J12"/>
    <mergeCell ref="K11:K12"/>
    <mergeCell ref="E17:I17"/>
  </mergeCells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Anatoliy</cp:lastModifiedBy>
  <cp:lastPrinted>2018-05-03T12:39:56Z</cp:lastPrinted>
  <dcterms:created xsi:type="dcterms:W3CDTF">2010-05-04T14:03:20Z</dcterms:created>
  <dcterms:modified xsi:type="dcterms:W3CDTF">2018-05-03T12:40:30Z</dcterms:modified>
  <cp:category/>
  <cp:version/>
  <cp:contentType/>
  <cp:contentStatus/>
</cp:coreProperties>
</file>